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3500" tabRatio="678" activeTab="12"/>
  </bookViews>
  <sheets>
    <sheet name="目录" sheetId="1" r:id="rId1"/>
    <sheet name="表一" sheetId="23" r:id="rId2"/>
    <sheet name="表二" sheetId="24" r:id="rId3"/>
    <sheet name="表三" sheetId="25" r:id="rId4"/>
    <sheet name="表四" sheetId="26" r:id="rId5"/>
    <sheet name="表五" sheetId="27" r:id="rId6"/>
    <sheet name="表六" sheetId="28" r:id="rId7"/>
    <sheet name="表七" sheetId="29" r:id="rId8"/>
    <sheet name="表八" sheetId="30" r:id="rId9"/>
    <sheet name="表九" sheetId="31" r:id="rId10"/>
    <sheet name="表十" sheetId="32" r:id="rId11"/>
    <sheet name="表十一" sheetId="33" r:id="rId12"/>
    <sheet name="表十二" sheetId="34" r:id="rId13"/>
  </sheets>
  <definedNames>
    <definedName name="_xlnm.Print_Titles" localSheetId="2">表二!$1:$5</definedName>
    <definedName name="_xlnm.Print_Titles" localSheetId="3">表三!$1:$3</definedName>
    <definedName name="_xlnm.Print_Titles" localSheetId="4">表四!$1:$3</definedName>
    <definedName name="_xlnm.Print_Titles" localSheetId="7">表七!$1:$3</definedName>
  </definedNames>
  <calcPr calcId="144525"/>
</workbook>
</file>

<file path=xl/sharedStrings.xml><?xml version="1.0" encoding="utf-8"?>
<sst xmlns="http://schemas.openxmlformats.org/spreadsheetml/2006/main" count="636" uniqueCount="436">
  <si>
    <t>宁强县2024年财政决算公开附表</t>
  </si>
  <si>
    <t>目  录</t>
  </si>
  <si>
    <t>表号</t>
  </si>
  <si>
    <t>表  名</t>
  </si>
  <si>
    <t>是否空表</t>
  </si>
  <si>
    <t>公开空表理由</t>
  </si>
  <si>
    <t>表一</t>
  </si>
  <si>
    <t>2024年度宁强县一般公共预算收入决算总表</t>
  </si>
  <si>
    <t>否</t>
  </si>
  <si>
    <t>表二</t>
  </si>
  <si>
    <t>2024年度宁强县一般公共预算支出决算总表</t>
  </si>
  <si>
    <t>表三</t>
  </si>
  <si>
    <t>2024年一般公共预算支出决算经济分类明细表</t>
  </si>
  <si>
    <t>表四</t>
  </si>
  <si>
    <t>2024年度宁强县一般公共预算（基本）支出决算经济分类明细表</t>
  </si>
  <si>
    <t>表五</t>
  </si>
  <si>
    <t>2024年度宁强县地方政府一般债务限额和余额情况表</t>
  </si>
  <si>
    <t>表六</t>
  </si>
  <si>
    <t>2024年度宁强县政府性基金预算收入决算总表</t>
  </si>
  <si>
    <t>表七</t>
  </si>
  <si>
    <t>2024年度宁强县政府性基金预算支出决算表</t>
  </si>
  <si>
    <t>表八</t>
  </si>
  <si>
    <t>2024年度宁强县地方政府专项债务限额和余额情况表</t>
  </si>
  <si>
    <t>表九</t>
  </si>
  <si>
    <t>2024年度宁强县国有资本经营预算收入决算表</t>
  </si>
  <si>
    <t>表十</t>
  </si>
  <si>
    <t>2024年度宁强县国有资本经营预算支出决算表</t>
  </si>
  <si>
    <t>表十一</t>
  </si>
  <si>
    <t>2024年度宁强县社会保险基金收入决算表</t>
  </si>
  <si>
    <t>表十二</t>
  </si>
  <si>
    <t>2024年度宁强县社会保险基金支出决算表</t>
  </si>
  <si>
    <t>单位：万元</t>
  </si>
  <si>
    <t>预算科目</t>
  </si>
  <si>
    <t>上一年决算数</t>
  </si>
  <si>
    <t>2024年决算数</t>
  </si>
  <si>
    <t>比上年+、-%</t>
  </si>
  <si>
    <t>备注</t>
  </si>
  <si>
    <t>一、税收收入</t>
  </si>
  <si>
    <t>　　增值税</t>
  </si>
  <si>
    <t xml:space="preserve">    企业所得税</t>
  </si>
  <si>
    <t xml:space="preserve">    个人所得税</t>
  </si>
  <si>
    <t xml:space="preserve">    资源税</t>
  </si>
  <si>
    <t xml:space="preserve">    城市维护建设税</t>
  </si>
  <si>
    <t xml:space="preserve">    房产税</t>
  </si>
  <si>
    <t xml:space="preserve">    印花税</t>
  </si>
  <si>
    <t xml:space="preserve">    城镇土地使用税</t>
  </si>
  <si>
    <t xml:space="preserve">    土地增值税</t>
  </si>
  <si>
    <t xml:space="preserve">    车船税</t>
  </si>
  <si>
    <t xml:space="preserve">    耕地占用税</t>
  </si>
  <si>
    <t xml:space="preserve">    契税</t>
  </si>
  <si>
    <t xml:space="preserve">    烟叶税</t>
  </si>
  <si>
    <t xml:space="preserve">    环境保护税</t>
  </si>
  <si>
    <t xml:space="preserve">    其他税收收入</t>
  </si>
  <si>
    <t>二、非税收入</t>
  </si>
  <si>
    <t xml:space="preserve">    专项收入</t>
  </si>
  <si>
    <t xml:space="preserve">    行政事业性收费收入</t>
  </si>
  <si>
    <t xml:space="preserve">    罚没收入</t>
  </si>
  <si>
    <t xml:space="preserve">    国有资本经营收入</t>
  </si>
  <si>
    <t xml:space="preserve">    国有资源(资产)有偿使用收入</t>
  </si>
  <si>
    <t xml:space="preserve">    其他收入</t>
  </si>
  <si>
    <t>本年收入合计</t>
  </si>
  <si>
    <t>备注：收入科目列至款级</t>
  </si>
  <si>
    <t>科目名称</t>
  </si>
  <si>
    <t>预算数</t>
  </si>
  <si>
    <t>调整预算数</t>
  </si>
  <si>
    <t>决算数</t>
  </si>
  <si>
    <t>完成调整预算%</t>
  </si>
  <si>
    <t>一般公共预算支出</t>
  </si>
  <si>
    <t>一般公共服务支出</t>
  </si>
  <si>
    <t xml:space="preserve">  人大事务</t>
  </si>
  <si>
    <t xml:space="preserve">  政协事务</t>
  </si>
  <si>
    <t xml:space="preserve">  政府办公厅(室)及相关机构事务</t>
  </si>
  <si>
    <t xml:space="preserve">  发展与改革事务</t>
  </si>
  <si>
    <t xml:space="preserve">  统计信息事务</t>
  </si>
  <si>
    <t xml:space="preserve">  财政事务</t>
  </si>
  <si>
    <t xml:space="preserve">  税收事务</t>
  </si>
  <si>
    <t xml:space="preserve">  审计事务</t>
  </si>
  <si>
    <t xml:space="preserve">  海关事务</t>
  </si>
  <si>
    <t xml:space="preserve">  纪检监察事务</t>
  </si>
  <si>
    <t xml:space="preserve">  商贸事务</t>
  </si>
  <si>
    <t xml:space="preserve">  知识产权事务</t>
  </si>
  <si>
    <t xml:space="preserve">  民族事务</t>
  </si>
  <si>
    <t xml:space="preserve">  港澳台事务</t>
  </si>
  <si>
    <t xml:space="preserve">  档案事务</t>
  </si>
  <si>
    <t xml:space="preserve">  民主党派及工商联事务</t>
  </si>
  <si>
    <t xml:space="preserve">  群众团体事务</t>
  </si>
  <si>
    <t xml:space="preserve">  党委办公厅(室)及相关机构事务</t>
  </si>
  <si>
    <t xml:space="preserve">  组织事务</t>
  </si>
  <si>
    <t xml:space="preserve">  宣传事务</t>
  </si>
  <si>
    <t xml:space="preserve">  统战事务</t>
  </si>
  <si>
    <t xml:space="preserve">  对外联络事务</t>
  </si>
  <si>
    <t xml:space="preserve">  其他共产党事务支出</t>
  </si>
  <si>
    <t xml:space="preserve">  网信事务</t>
  </si>
  <si>
    <t xml:space="preserve">  市场监督管理事务</t>
  </si>
  <si>
    <t xml:space="preserve">  社会工作事务</t>
  </si>
  <si>
    <t xml:space="preserve">  信访事务</t>
  </si>
  <si>
    <t xml:space="preserve">  其他一般公共服务支出</t>
  </si>
  <si>
    <t>外交支出</t>
  </si>
  <si>
    <t xml:space="preserve">  外交管理事务</t>
  </si>
  <si>
    <t xml:space="preserve">  驻外机构</t>
  </si>
  <si>
    <t xml:space="preserve">  对外援助</t>
  </si>
  <si>
    <t xml:space="preserve">  国际组织</t>
  </si>
  <si>
    <t xml:space="preserve">  对外合作与交流</t>
  </si>
  <si>
    <t xml:space="preserve">  对外宣传</t>
  </si>
  <si>
    <t xml:space="preserve">  边界勘界联检</t>
  </si>
  <si>
    <t xml:space="preserve">  国际发展合作</t>
  </si>
  <si>
    <t xml:space="preserve">  其他外交支出</t>
  </si>
  <si>
    <t>国防支出</t>
  </si>
  <si>
    <t xml:space="preserve">  军费</t>
  </si>
  <si>
    <t xml:space="preserve">  国防科研事业</t>
  </si>
  <si>
    <t xml:space="preserve">  专项工程</t>
  </si>
  <si>
    <t xml:space="preserve">  国防动员</t>
  </si>
  <si>
    <t xml:space="preserve">  其他国防支出</t>
  </si>
  <si>
    <t>公共安全支出</t>
  </si>
  <si>
    <t xml:space="preserve">  武装警察部队</t>
  </si>
  <si>
    <t xml:space="preserve">  公安</t>
  </si>
  <si>
    <t xml:space="preserve">  国家安全</t>
  </si>
  <si>
    <t xml:space="preserve">  检察</t>
  </si>
  <si>
    <t xml:space="preserve">  法院</t>
  </si>
  <si>
    <t xml:space="preserve">  司法</t>
  </si>
  <si>
    <t xml:space="preserve">  监狱</t>
  </si>
  <si>
    <t xml:space="preserve">  强制隔离戒毒</t>
  </si>
  <si>
    <t xml:space="preserve">  国家保密</t>
  </si>
  <si>
    <t xml:space="preserve">  缉私警察</t>
  </si>
  <si>
    <t xml:space="preserve">  其他公共安全支出</t>
  </si>
  <si>
    <t>教育支出</t>
  </si>
  <si>
    <t xml:space="preserve">  教育管理事务</t>
  </si>
  <si>
    <t xml:space="preserve">  普通教育</t>
  </si>
  <si>
    <t xml:space="preserve">  职业教育</t>
  </si>
  <si>
    <t xml:space="preserve">  成人教育</t>
  </si>
  <si>
    <t xml:space="preserve">  广播电视教育</t>
  </si>
  <si>
    <t xml:space="preserve">  留学教育</t>
  </si>
  <si>
    <t xml:space="preserve">  特殊教育</t>
  </si>
  <si>
    <t xml:space="preserve">  进修及培训</t>
  </si>
  <si>
    <t xml:space="preserve">  教育费附加安排的支出</t>
  </si>
  <si>
    <t xml:space="preserve">  其他教育支出</t>
  </si>
  <si>
    <t>科学技术支出</t>
  </si>
  <si>
    <t xml:space="preserve">  科学技术管理事务</t>
  </si>
  <si>
    <t xml:space="preserve">  基础研究</t>
  </si>
  <si>
    <t xml:space="preserve">  应用研究</t>
  </si>
  <si>
    <t xml:space="preserve">  技术研究与开发</t>
  </si>
  <si>
    <t xml:space="preserve">  科技条件与服务</t>
  </si>
  <si>
    <t xml:space="preserve">  社会科学</t>
  </si>
  <si>
    <t xml:space="preserve">  科学技术普及</t>
  </si>
  <si>
    <t xml:space="preserve">  科技交流与合作</t>
  </si>
  <si>
    <t xml:space="preserve">  科技重大项目</t>
  </si>
  <si>
    <t xml:space="preserve">  其他科学技术支出</t>
  </si>
  <si>
    <t>文化旅游体育与传媒支出</t>
  </si>
  <si>
    <t xml:space="preserve">  文化和旅游</t>
  </si>
  <si>
    <t xml:space="preserve">  文物</t>
  </si>
  <si>
    <t xml:space="preserve">  体育</t>
  </si>
  <si>
    <t xml:space="preserve">  新闻出版电影</t>
  </si>
  <si>
    <t xml:space="preserve">  广播电视</t>
  </si>
  <si>
    <t xml:space="preserve">  其他文化旅游体育与传媒支出</t>
  </si>
  <si>
    <t>社会保障和就业支出</t>
  </si>
  <si>
    <t xml:space="preserve">  人力资源和社会保障管理事务</t>
  </si>
  <si>
    <t xml:space="preserve">  民政管理事务</t>
  </si>
  <si>
    <t xml:space="preserve">  补充全国社会保障基金</t>
  </si>
  <si>
    <t xml:space="preserve">  行政事业单位养老支出</t>
  </si>
  <si>
    <t xml:space="preserve">  企业改革补助</t>
  </si>
  <si>
    <t xml:space="preserve">  就业补助</t>
  </si>
  <si>
    <t xml:space="preserve">  抚恤</t>
  </si>
  <si>
    <t xml:space="preserve">  退役安置</t>
  </si>
  <si>
    <t xml:space="preserve">  社会福利</t>
  </si>
  <si>
    <t xml:space="preserve">  残疾人事业</t>
  </si>
  <si>
    <t xml:space="preserve">  红十字事业</t>
  </si>
  <si>
    <t xml:space="preserve">  最低生活保障</t>
  </si>
  <si>
    <t xml:space="preserve">  临时救助</t>
  </si>
  <si>
    <t xml:space="preserve">  特困人员救助供养</t>
  </si>
  <si>
    <t xml:space="preserve">  补充道路交通事故社会救助基金</t>
  </si>
  <si>
    <t xml:space="preserve">  其他生活救助</t>
  </si>
  <si>
    <t xml:space="preserve">  财政对基本养老保险基金的补助</t>
  </si>
  <si>
    <t xml:space="preserve">  财政对其他社会保险基金的补助</t>
  </si>
  <si>
    <t xml:space="preserve">  退役军人管理事务</t>
  </si>
  <si>
    <t xml:space="preserve">  财政代缴社会保险费支出</t>
  </si>
  <si>
    <t xml:space="preserve">  其他社会保障和就业支出</t>
  </si>
  <si>
    <t>卫生健康支出</t>
  </si>
  <si>
    <t xml:space="preserve">  卫生健康管理事务</t>
  </si>
  <si>
    <t xml:space="preserve">  公立医院</t>
  </si>
  <si>
    <t xml:space="preserve">  基层医疗卫生机构</t>
  </si>
  <si>
    <t xml:space="preserve">  公共卫生</t>
  </si>
  <si>
    <t xml:space="preserve">  计划生育事务</t>
  </si>
  <si>
    <t xml:space="preserve">  行政事业单位医疗</t>
  </si>
  <si>
    <t xml:space="preserve">  财政对基本医疗保险基金的补助</t>
  </si>
  <si>
    <t xml:space="preserve">  医疗救助</t>
  </si>
  <si>
    <t xml:space="preserve">  优抚对象医疗</t>
  </si>
  <si>
    <t xml:space="preserve">  医疗保障管理事务</t>
  </si>
  <si>
    <t xml:space="preserve">  老龄卫生健康事务</t>
  </si>
  <si>
    <t xml:space="preserve">  中医药事务</t>
  </si>
  <si>
    <t xml:space="preserve">  疾病预防控制事务</t>
  </si>
  <si>
    <t xml:space="preserve">  其他卫生健康支出</t>
  </si>
  <si>
    <t>节能环保支出</t>
  </si>
  <si>
    <t xml:space="preserve">  环境保护管理事务</t>
  </si>
  <si>
    <t xml:space="preserve">  环境监测与监察</t>
  </si>
  <si>
    <t xml:space="preserve">  污染防治</t>
  </si>
  <si>
    <t xml:space="preserve">  自然生态保护</t>
  </si>
  <si>
    <t xml:space="preserve">  森林保护修复</t>
  </si>
  <si>
    <t xml:space="preserve">  风沙荒漠治理</t>
  </si>
  <si>
    <t xml:space="preserve">  退牧还草</t>
  </si>
  <si>
    <t xml:space="preserve">  已垦草原退耕还草</t>
  </si>
  <si>
    <t xml:space="preserve">  能源节约利用</t>
  </si>
  <si>
    <t xml:space="preserve">  污染减排</t>
  </si>
  <si>
    <t xml:space="preserve">  可再生能源</t>
  </si>
  <si>
    <t xml:space="preserve">  循环经济</t>
  </si>
  <si>
    <t xml:space="preserve">  能源管理事务</t>
  </si>
  <si>
    <t xml:space="preserve">  其他节能环保支出</t>
  </si>
  <si>
    <t>城乡社区支出</t>
  </si>
  <si>
    <t xml:space="preserve">  城乡社区管理事务</t>
  </si>
  <si>
    <t xml:space="preserve">  城乡社区规划与管理</t>
  </si>
  <si>
    <t xml:space="preserve">  城乡社区公共设施</t>
  </si>
  <si>
    <t xml:space="preserve">  城乡社区环境卫生</t>
  </si>
  <si>
    <t xml:space="preserve">  建设市场管理与监督</t>
  </si>
  <si>
    <t xml:space="preserve">  其他城乡社区支出</t>
  </si>
  <si>
    <t>农林水支出</t>
  </si>
  <si>
    <t xml:space="preserve">  农业农村</t>
  </si>
  <si>
    <t xml:space="preserve">  林业和草原</t>
  </si>
  <si>
    <t xml:space="preserve">  水利</t>
  </si>
  <si>
    <t xml:space="preserve">  巩固脱贫攻坚成果衔接乡村振兴</t>
  </si>
  <si>
    <t xml:space="preserve">  农村综合改革</t>
  </si>
  <si>
    <t xml:space="preserve">  普惠金融发展支出</t>
  </si>
  <si>
    <t xml:space="preserve">  目标价格补贴</t>
  </si>
  <si>
    <t xml:space="preserve">  其他农林水支出</t>
  </si>
  <si>
    <t>交通运输支出</t>
  </si>
  <si>
    <t xml:space="preserve">  公路水路运输</t>
  </si>
  <si>
    <t xml:space="preserve">  铁路运输</t>
  </si>
  <si>
    <t xml:space="preserve">  民用航空运输</t>
  </si>
  <si>
    <t xml:space="preserve">  邮政业支出</t>
  </si>
  <si>
    <t xml:space="preserve">  其他交通运输支出</t>
  </si>
  <si>
    <t>资源勘探工业信息等支出</t>
  </si>
  <si>
    <t xml:space="preserve">  资源勘探开发</t>
  </si>
  <si>
    <t xml:space="preserve">  制造业</t>
  </si>
  <si>
    <t xml:space="preserve">  建筑业</t>
  </si>
  <si>
    <t xml:space="preserve">  工业和信息产业监管</t>
  </si>
  <si>
    <t xml:space="preserve">  国有资产监管</t>
  </si>
  <si>
    <t xml:space="preserve">  支持中小企业发展和管理支出</t>
  </si>
  <si>
    <t xml:space="preserve">  其他资源勘探工业信息等支出</t>
  </si>
  <si>
    <t>商业服务业等支出</t>
  </si>
  <si>
    <t xml:space="preserve">  商业流通事务</t>
  </si>
  <si>
    <t xml:space="preserve">  涉外发展服务支出</t>
  </si>
  <si>
    <t xml:space="preserve">  其他商业服务业等支出</t>
  </si>
  <si>
    <t>金融支出</t>
  </si>
  <si>
    <t xml:space="preserve">  金融部门行政支出</t>
  </si>
  <si>
    <t xml:space="preserve">  金融部门监管支出</t>
  </si>
  <si>
    <t xml:space="preserve">  金融发展支出</t>
  </si>
  <si>
    <t xml:space="preserve">  金融调控支出</t>
  </si>
  <si>
    <t xml:space="preserve">  其他金融支出</t>
  </si>
  <si>
    <t>援助其他地区支出</t>
  </si>
  <si>
    <t xml:space="preserve">  一般公共服务</t>
  </si>
  <si>
    <t xml:space="preserve">  教育</t>
  </si>
  <si>
    <t xml:space="preserve">  文化旅游体育与传媒</t>
  </si>
  <si>
    <t xml:space="preserve">  卫生健康</t>
  </si>
  <si>
    <t xml:space="preserve">  节能环保</t>
  </si>
  <si>
    <t xml:space="preserve">  交通运输</t>
  </si>
  <si>
    <t xml:space="preserve">  住房保障</t>
  </si>
  <si>
    <t xml:space="preserve">  其他支出</t>
  </si>
  <si>
    <t>自然资源海洋气象等支出</t>
  </si>
  <si>
    <t xml:space="preserve">  自然资源事务</t>
  </si>
  <si>
    <t xml:space="preserve">  气象事务</t>
  </si>
  <si>
    <t xml:space="preserve">  其他自然资源海洋气象等支出</t>
  </si>
  <si>
    <t>住房保障支出</t>
  </si>
  <si>
    <t xml:space="preserve">  保障性安居工程支出</t>
  </si>
  <si>
    <t xml:space="preserve">  住房改革支出</t>
  </si>
  <si>
    <t xml:space="preserve">  城乡社区住宅</t>
  </si>
  <si>
    <t>粮油物资储备支出</t>
  </si>
  <si>
    <t xml:space="preserve">  粮油物资事务</t>
  </si>
  <si>
    <t xml:space="preserve">  能源储备</t>
  </si>
  <si>
    <t xml:space="preserve">  粮油储备</t>
  </si>
  <si>
    <t xml:space="preserve">  重要商品储备</t>
  </si>
  <si>
    <t>灾害防治及应急管理支出</t>
  </si>
  <si>
    <t xml:space="preserve">  应急管理事务</t>
  </si>
  <si>
    <t xml:space="preserve">  消防救援事务</t>
  </si>
  <si>
    <t xml:space="preserve">  矿山安全</t>
  </si>
  <si>
    <t xml:space="preserve">  地震事务</t>
  </si>
  <si>
    <t xml:space="preserve">  自然灾害防治</t>
  </si>
  <si>
    <t xml:space="preserve">  自然灾害救灾及恢复重建支出</t>
  </si>
  <si>
    <t xml:space="preserve">  其他灾害防治及应急管理支出</t>
  </si>
  <si>
    <t>预备费</t>
  </si>
  <si>
    <t>其他支出(类)</t>
  </si>
  <si>
    <t xml:space="preserve">  年初预留</t>
  </si>
  <si>
    <t xml:space="preserve">  其他支出(款)</t>
  </si>
  <si>
    <t>债务付息支出</t>
  </si>
  <si>
    <t xml:space="preserve">  中央政府国内债务付息支出</t>
  </si>
  <si>
    <t xml:space="preserve">  中央政府国外债务付息支出</t>
  </si>
  <si>
    <t xml:space="preserve">  地方政府一般债务付息支出</t>
  </si>
  <si>
    <t>债务发行费用支出</t>
  </si>
  <si>
    <t xml:space="preserve">  中央政府国内债务发行费用支出</t>
  </si>
  <si>
    <t xml:space="preserve">  中央政府国外债务发行费用支出</t>
  </si>
  <si>
    <t xml:space="preserve">  地方政府一般债务发行费用支出</t>
  </si>
  <si>
    <t>备注：支出功能分类科目列至款级</t>
  </si>
  <si>
    <t>科目编码</t>
  </si>
  <si>
    <t>机关工资福利支出</t>
  </si>
  <si>
    <t xml:space="preserve">  工资奖金津补贴</t>
  </si>
  <si>
    <t xml:space="preserve">  社会保障缴费</t>
  </si>
  <si>
    <t xml:space="preserve">  住房公积金</t>
  </si>
  <si>
    <t xml:space="preserve">  其他工资福利支出</t>
  </si>
  <si>
    <t>机关商品和服务支出</t>
  </si>
  <si>
    <t xml:space="preserve">  办公经费</t>
  </si>
  <si>
    <t xml:space="preserve">  会议费</t>
  </si>
  <si>
    <t xml:space="preserve">  培训费</t>
  </si>
  <si>
    <t xml:space="preserve">  专用材料购置费</t>
  </si>
  <si>
    <t xml:space="preserve">  委托业务费</t>
  </si>
  <si>
    <t xml:space="preserve">  公务接待费</t>
  </si>
  <si>
    <t xml:space="preserve">  因公出国(境)费用</t>
  </si>
  <si>
    <t xml:space="preserve">  公务用车运行维护费</t>
  </si>
  <si>
    <t xml:space="preserve">  维修(护)费</t>
  </si>
  <si>
    <t xml:space="preserve">  其他商品和服务支出</t>
  </si>
  <si>
    <t>机关资本性支出</t>
  </si>
  <si>
    <t xml:space="preserve">  房屋建筑物购建</t>
  </si>
  <si>
    <t xml:space="preserve">  基础设施建设</t>
  </si>
  <si>
    <t xml:space="preserve">  公务用车购置</t>
  </si>
  <si>
    <t xml:space="preserve">  土地征迁补偿和安置支出</t>
  </si>
  <si>
    <t xml:space="preserve">  设备购置</t>
  </si>
  <si>
    <t xml:space="preserve">  大型修缮</t>
  </si>
  <si>
    <t xml:space="preserve">  其他资本性支出</t>
  </si>
  <si>
    <t>机关资本性支出(基本建设)</t>
  </si>
  <si>
    <t>对事业单位经常性补助</t>
  </si>
  <si>
    <t xml:space="preserve">  工资福利支出</t>
  </si>
  <si>
    <t xml:space="preserve">  商品和服务支出</t>
  </si>
  <si>
    <t xml:space="preserve">  其他对事业单位补助</t>
  </si>
  <si>
    <t>对事业单位资本性补助</t>
  </si>
  <si>
    <t xml:space="preserve">  资本性支出</t>
  </si>
  <si>
    <t xml:space="preserve">  资本性支出(基本建设)</t>
  </si>
  <si>
    <t>对企业补助</t>
  </si>
  <si>
    <t xml:space="preserve">  费用补贴</t>
  </si>
  <si>
    <t xml:space="preserve">  利息补贴</t>
  </si>
  <si>
    <t xml:space="preserve">  其他对企业补助</t>
  </si>
  <si>
    <t>对企业资本性支出</t>
  </si>
  <si>
    <t xml:space="preserve">  资本金注入</t>
  </si>
  <si>
    <t xml:space="preserve">  资本金注入(基本建设)</t>
  </si>
  <si>
    <t xml:space="preserve">  政府投资基金股权投资</t>
  </si>
  <si>
    <t xml:space="preserve">  其他对企业资本性支出</t>
  </si>
  <si>
    <t>对个人和家庭的补助</t>
  </si>
  <si>
    <t xml:space="preserve">  社会福利和救助</t>
  </si>
  <si>
    <t xml:space="preserve">  助学金</t>
  </si>
  <si>
    <t xml:space="preserve">  个人农业生产补贴</t>
  </si>
  <si>
    <t xml:space="preserve">  离退休费</t>
  </si>
  <si>
    <t xml:space="preserve">  其他对个人和家庭的补助</t>
  </si>
  <si>
    <t>对社会保障基金补助</t>
  </si>
  <si>
    <t xml:space="preserve">  对社会保险基金补助</t>
  </si>
  <si>
    <t xml:space="preserve">  对机关事业单位职业年金的补助</t>
  </si>
  <si>
    <t>债务利息及费用支出</t>
  </si>
  <si>
    <t xml:space="preserve">  国内债务付息</t>
  </si>
  <si>
    <t xml:space="preserve">  国外债务付息</t>
  </si>
  <si>
    <t xml:space="preserve">  国内债务发行费用</t>
  </si>
  <si>
    <t xml:space="preserve">  国外债务发行费用</t>
  </si>
  <si>
    <t>其他支出</t>
  </si>
  <si>
    <t xml:space="preserve">  国家赔偿费用支出</t>
  </si>
  <si>
    <t xml:space="preserve">  对民间非营利组织和群众性自治组织补贴</t>
  </si>
  <si>
    <t xml:space="preserve">  经常性赠与</t>
  </si>
  <si>
    <t xml:space="preserve">  资本性赠与</t>
  </si>
  <si>
    <t>备注：支出经济分类科目列至款级</t>
  </si>
  <si>
    <t>2024年宁强县一般公共预算(基本)支出决算经济分类明细表</t>
  </si>
  <si>
    <t>一般公共预算基本支出</t>
  </si>
  <si>
    <t>级次</t>
  </si>
  <si>
    <t>一般债务</t>
  </si>
  <si>
    <t>限额</t>
  </si>
  <si>
    <t>余额</t>
  </si>
  <si>
    <t>宁强县</t>
  </si>
  <si>
    <t>2024年度宁强县政府性基金预算收入预算变动情况录入表</t>
  </si>
  <si>
    <t>一、国有土地使用权出让收入</t>
  </si>
  <si>
    <t>二、城市基础设施配套费收入</t>
  </si>
  <si>
    <t>三、污水处理费相关收入</t>
  </si>
  <si>
    <t>四、其他政府性基金相关收入</t>
  </si>
  <si>
    <t>收入小计</t>
  </si>
  <si>
    <t>三、上年结余收入</t>
  </si>
  <si>
    <t>四、上级补助收入</t>
  </si>
  <si>
    <t>五、地方政府专项债务转贷收入</t>
  </si>
  <si>
    <t>六、调入资金</t>
  </si>
  <si>
    <t>收入合计</t>
  </si>
  <si>
    <t>备注：收入科目列至项级</t>
  </si>
  <si>
    <t>政府性基金预算支出</t>
  </si>
  <si>
    <t xml:space="preserve">  超长期特别国债安排的支出</t>
  </si>
  <si>
    <t xml:space="preserve">  核电站乏燃料处理处置基金支出</t>
  </si>
  <si>
    <t xml:space="preserve">  国家电影事业发展专项资金安排的支出</t>
  </si>
  <si>
    <t xml:space="preserve">  旅游发展基金支出</t>
  </si>
  <si>
    <t xml:space="preserve">  国家电影事业发展专项资金对应专项债务收入安排的支出</t>
  </si>
  <si>
    <t xml:space="preserve">  可再生能源电价附加收入安排的支出</t>
  </si>
  <si>
    <t xml:space="preserve">  废弃电器电子产品处理基金支出</t>
  </si>
  <si>
    <t xml:space="preserve">  国有土地使用权出让收入安排的支出</t>
  </si>
  <si>
    <t xml:space="preserve">  国有土地收益基金安排的支出</t>
  </si>
  <si>
    <t xml:space="preserve">  农业土地开发资金安排的支出</t>
  </si>
  <si>
    <t xml:space="preserve">  城市基础设施配套费安排的支出</t>
  </si>
  <si>
    <t xml:space="preserve">  污水处理费安排的支出</t>
  </si>
  <si>
    <t xml:space="preserve">  土地储备专项债券收入安排的支出  </t>
  </si>
  <si>
    <t xml:space="preserve">  棚户区改造专项债券收入安排的支出  </t>
  </si>
  <si>
    <t xml:space="preserve">  城市基础设施配套费对应专项债务收入安排的支出  </t>
  </si>
  <si>
    <t xml:space="preserve">  污水处理费对应专项债务收入安排的支出  </t>
  </si>
  <si>
    <t xml:space="preserve">  国有土地使用权出让收入对应专项债务收入安排的支出  </t>
  </si>
  <si>
    <t xml:space="preserve">  大中型水库库区基金安排的支出</t>
  </si>
  <si>
    <t xml:space="preserve">  三峡水库库区基金支出</t>
  </si>
  <si>
    <t xml:space="preserve">  国家重大水利工程建设基金安排的支出</t>
  </si>
  <si>
    <t xml:space="preserve">  大中型水库库区基金对应专项债务收入安排的支出  </t>
  </si>
  <si>
    <t xml:space="preserve">  国家重大水利工程建设基金对应专项债务收入安排的支出  </t>
  </si>
  <si>
    <t xml:space="preserve">  大中型水库移民后期扶持基金支出</t>
  </si>
  <si>
    <t xml:space="preserve">  小型水库移民扶助基金安排的支出</t>
  </si>
  <si>
    <t xml:space="preserve">  小型水库移民扶助基金对应专项债务收入安排的支出</t>
  </si>
  <si>
    <t xml:space="preserve">  海南省高等级公路车辆通行附加费安排的支出</t>
  </si>
  <si>
    <t xml:space="preserve">  车辆通行费安排的支出</t>
  </si>
  <si>
    <t xml:space="preserve">  铁路建设基金支出</t>
  </si>
  <si>
    <t xml:space="preserve">  船舶油污损害赔偿基金支出</t>
  </si>
  <si>
    <t xml:space="preserve">  民航发展基金支出</t>
  </si>
  <si>
    <t xml:space="preserve">  海南省高等级公路车辆通行附加费对应专项债务收入安排的支出  </t>
  </si>
  <si>
    <t xml:space="preserve">  政府收费公路专项债券收入安排的支出  </t>
  </si>
  <si>
    <t xml:space="preserve">  车辆通行费对应专项债务收入安排的支出  </t>
  </si>
  <si>
    <t xml:space="preserve">  农网还贷资金支出</t>
  </si>
  <si>
    <t xml:space="preserve">    中央特别国债经营基金支出</t>
  </si>
  <si>
    <t xml:space="preserve">    中央特别国债经营基金财务支出</t>
  </si>
  <si>
    <t xml:space="preserve">  耕地保护考核奖惩基金支出</t>
  </si>
  <si>
    <t xml:space="preserve">  用超长期特别国债收入安排的支出</t>
  </si>
  <si>
    <t xml:space="preserve">  其他政府性基金及对应专项债务收入安排的支出</t>
  </si>
  <si>
    <t xml:space="preserve">  彩票发行销售机构业务费安排的支出</t>
  </si>
  <si>
    <t xml:space="preserve">  抗疫特别国债财务基金支出</t>
  </si>
  <si>
    <t xml:space="preserve">  超长期特别国债财务基金支出</t>
  </si>
  <si>
    <t xml:space="preserve">  彩票公益金安排的支出</t>
  </si>
  <si>
    <t xml:space="preserve">  超长期特别国债安排的其他支出</t>
  </si>
  <si>
    <t>抗疫特别国债安排的支出</t>
  </si>
  <si>
    <t xml:space="preserve">  抗疫相关支出</t>
  </si>
  <si>
    <t>专项债务</t>
  </si>
  <si>
    <t>项目</t>
  </si>
  <si>
    <t>调整预算</t>
  </si>
  <si>
    <t>完成预算%</t>
  </si>
  <si>
    <t>一、国有资本经营收入</t>
  </si>
  <si>
    <t>二、上级补助收入</t>
  </si>
  <si>
    <t>一、解决历史遗留问题及改革成本支出</t>
  </si>
  <si>
    <t xml:space="preserve">    国有企业退休人员社会化管理补助支出</t>
  </si>
  <si>
    <t>二、 上年结余收入</t>
  </si>
  <si>
    <t>三、调出资金</t>
  </si>
  <si>
    <t>四、国有资本经营预算支出</t>
  </si>
  <si>
    <t>支出小计</t>
  </si>
  <si>
    <t>一、城乡居民基本养老保险基金</t>
  </si>
  <si>
    <t>二、机关事业单位基本养老保险基金</t>
  </si>
  <si>
    <t>一、城乡居民基本养老保险基金支出</t>
  </si>
  <si>
    <t>二、机关事业单位基本养老保险基金支出</t>
  </si>
  <si>
    <t>三、年末滚存结余</t>
  </si>
  <si>
    <t>城乡居民基本养老保险基金支出</t>
  </si>
  <si>
    <t xml:space="preserve">    机关事业单位基本养老保险基金支出</t>
  </si>
</sst>
</file>

<file path=xl/styles.xml><?xml version="1.0" encoding="utf-8"?>
<styleSheet xmlns="http://schemas.openxmlformats.org/spreadsheetml/2006/main">
  <numFmts count="5">
    <numFmt numFmtId="176" formatCode="#,##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3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b/>
      <sz val="18"/>
      <color theme="1"/>
      <name val="宋体"/>
      <charset val="134"/>
      <scheme val="minor"/>
    </font>
    <font>
      <b/>
      <sz val="18"/>
      <name val="宋体"/>
      <charset val="134"/>
    </font>
    <font>
      <b/>
      <sz val="10"/>
      <name val="宋体"/>
      <charset val="134"/>
    </font>
    <font>
      <b/>
      <sz val="11"/>
      <color theme="1"/>
      <name val="宋体"/>
      <charset val="134"/>
    </font>
    <font>
      <b/>
      <sz val="20"/>
      <color theme="1"/>
      <name val="仿宋_GB2312"/>
      <charset val="134"/>
    </font>
    <font>
      <sz val="18"/>
      <color theme="1"/>
      <name val="方正小标宋简体"/>
      <charset val="134"/>
    </font>
    <font>
      <b/>
      <sz val="12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mediumGray">
        <fgColor indexed="9"/>
        <bgColor theme="0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0" fillId="13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12" borderId="14" applyNumberFormat="0" applyFont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6" fillId="8" borderId="16" applyNumberFormat="0" applyAlignment="0" applyProtection="0">
      <alignment vertical="center"/>
    </xf>
    <xf numFmtId="0" fontId="16" fillId="8" borderId="12" applyNumberFormat="0" applyAlignment="0" applyProtection="0">
      <alignment vertical="center"/>
    </xf>
    <xf numFmtId="0" fontId="32" fillId="28" borderId="18" applyNumberFormat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</cellStyleXfs>
  <cellXfs count="10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176" fontId="3" fillId="0" borderId="1" xfId="0" applyNumberFormat="1" applyFont="1" applyBorder="1" applyAlignment="1">
      <alignment horizontal="center" vertical="center"/>
    </xf>
    <xf numFmtId="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2" fillId="0" borderId="1" xfId="0" applyFont="1" applyBorder="1" applyAlignment="1">
      <alignment vertical="center"/>
    </xf>
    <xf numFmtId="176" fontId="2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2" borderId="1" xfId="0" applyNumberFormat="1" applyFont="1" applyFill="1" applyBorder="1" applyAlignment="1" applyProtection="1">
      <alignment vertical="center"/>
    </xf>
    <xf numFmtId="9" fontId="2" fillId="0" borderId="1" xfId="0" applyNumberFormat="1" applyFont="1" applyBorder="1" applyAlignment="1">
      <alignment horizontal="center" vertical="center"/>
    </xf>
    <xf numFmtId="0" fontId="5" fillId="2" borderId="1" xfId="0" applyNumberFormat="1" applyFont="1" applyFill="1" applyBorder="1" applyAlignment="1" applyProtection="1">
      <alignment vertical="center"/>
    </xf>
    <xf numFmtId="0" fontId="4" fillId="2" borderId="1" xfId="0" applyNumberFormat="1" applyFont="1" applyFill="1" applyBorder="1" applyAlignment="1" applyProtection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4" fillId="2" borderId="1" xfId="0" applyNumberFormat="1" applyFont="1" applyFill="1" applyBorder="1" applyAlignment="1" applyProtection="1">
      <alignment horizontal="center" vertical="center"/>
    </xf>
    <xf numFmtId="0" fontId="6" fillId="2" borderId="1" xfId="0" applyNumberFormat="1" applyFont="1" applyFill="1" applyBorder="1" applyAlignment="1" applyProtection="1">
      <alignment vertical="center"/>
    </xf>
    <xf numFmtId="0" fontId="7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0" fillId="2" borderId="0" xfId="0" applyFill="1" applyAlignment="1"/>
    <xf numFmtId="0" fontId="0" fillId="2" borderId="0" xfId="0" applyFill="1" applyAlignment="1">
      <alignment horizontal="center"/>
    </xf>
    <xf numFmtId="0" fontId="0" fillId="0" borderId="0" xfId="0" applyAlignment="1"/>
    <xf numFmtId="0" fontId="8" fillId="0" borderId="0" xfId="0" applyNumberFormat="1" applyFont="1" applyFill="1" applyAlignment="1" applyProtection="1">
      <alignment horizontal="center" vertical="center"/>
    </xf>
    <xf numFmtId="0" fontId="5" fillId="2" borderId="0" xfId="0" applyNumberFormat="1" applyFont="1" applyFill="1" applyBorder="1" applyAlignment="1" applyProtection="1">
      <alignment vertical="center"/>
    </xf>
    <xf numFmtId="0" fontId="5" fillId="2" borderId="0" xfId="0" applyNumberFormat="1" applyFont="1" applyFill="1" applyBorder="1" applyAlignment="1" applyProtection="1">
      <alignment horizontal="center" vertical="center"/>
    </xf>
    <xf numFmtId="0" fontId="3" fillId="2" borderId="0" xfId="0" applyFont="1" applyFill="1" applyAlignment="1">
      <alignment horizontal="center"/>
    </xf>
    <xf numFmtId="0" fontId="9" fillId="2" borderId="6" xfId="0" applyNumberFormat="1" applyFont="1" applyFill="1" applyBorder="1" applyAlignment="1">
      <alignment horizontal="center" vertical="center"/>
    </xf>
    <xf numFmtId="0" fontId="9" fillId="2" borderId="7" xfId="0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 applyProtection="1">
      <alignment horizontal="center" vertical="center" wrapText="1"/>
    </xf>
    <xf numFmtId="0" fontId="6" fillId="2" borderId="6" xfId="0" applyNumberFormat="1" applyFont="1" applyFill="1" applyBorder="1" applyAlignment="1">
      <alignment horizontal="left" vertical="center"/>
    </xf>
    <xf numFmtId="3" fontId="6" fillId="2" borderId="6" xfId="0" applyNumberFormat="1" applyFont="1" applyFill="1" applyBorder="1" applyAlignment="1">
      <alignment horizontal="right" vertical="center"/>
    </xf>
    <xf numFmtId="3" fontId="6" fillId="2" borderId="7" xfId="0" applyNumberFormat="1" applyFont="1" applyFill="1" applyBorder="1" applyAlignment="1">
      <alignment horizontal="right" vertical="center"/>
    </xf>
    <xf numFmtId="9" fontId="0" fillId="2" borderId="1" xfId="0" applyNumberFormat="1" applyFill="1" applyBorder="1" applyAlignment="1"/>
    <xf numFmtId="0" fontId="9" fillId="2" borderId="6" xfId="0" applyNumberFormat="1" applyFont="1" applyFill="1" applyBorder="1" applyAlignment="1">
      <alignment horizontal="left" vertical="center"/>
    </xf>
    <xf numFmtId="0" fontId="9" fillId="2" borderId="6" xfId="0" applyNumberFormat="1" applyFont="1" applyFill="1" applyBorder="1" applyAlignment="1">
      <alignment vertical="center"/>
    </xf>
    <xf numFmtId="0" fontId="6" fillId="2" borderId="6" xfId="0" applyNumberFormat="1" applyFont="1" applyFill="1" applyBorder="1" applyAlignment="1">
      <alignment vertical="center"/>
    </xf>
    <xf numFmtId="0" fontId="0" fillId="0" borderId="0" xfId="0" applyAlignment="1">
      <alignment horizontal="center"/>
    </xf>
    <xf numFmtId="0" fontId="5" fillId="0" borderId="8" xfId="0" applyNumberFormat="1" applyFont="1" applyFill="1" applyBorder="1" applyAlignment="1" applyProtection="1">
      <alignment vertical="center"/>
    </xf>
    <xf numFmtId="0" fontId="6" fillId="0" borderId="8" xfId="0" applyNumberFormat="1" applyFont="1" applyFill="1" applyBorder="1" applyAlignment="1" applyProtection="1">
      <alignment vertical="center"/>
    </xf>
    <xf numFmtId="0" fontId="5" fillId="0" borderId="8" xfId="0" applyNumberFormat="1" applyFont="1" applyFill="1" applyBorder="1" applyAlignment="1" applyProtection="1">
      <alignment horizontal="center" vertical="center"/>
    </xf>
    <xf numFmtId="3" fontId="5" fillId="3" borderId="1" xfId="0" applyNumberFormat="1" applyFont="1" applyFill="1" applyBorder="1" applyAlignment="1" applyProtection="1">
      <alignment horizontal="center" vertical="center"/>
    </xf>
    <xf numFmtId="9" fontId="5" fillId="3" borderId="1" xfId="0" applyNumberFormat="1" applyFont="1" applyFill="1" applyBorder="1" applyAlignment="1" applyProtection="1">
      <alignment horizontal="center" vertical="center"/>
    </xf>
    <xf numFmtId="3" fontId="5" fillId="3" borderId="1" xfId="0" applyNumberFormat="1" applyFont="1" applyFill="1" applyBorder="1" applyAlignment="1" applyProtection="1">
      <alignment horizontal="right" vertical="center"/>
    </xf>
    <xf numFmtId="3" fontId="5" fillId="2" borderId="1" xfId="0" applyNumberFormat="1" applyFont="1" applyFill="1" applyBorder="1" applyAlignment="1" applyProtection="1">
      <alignment horizontal="center" vertical="center"/>
    </xf>
    <xf numFmtId="0" fontId="5" fillId="2" borderId="1" xfId="0" applyNumberFormat="1" applyFont="1" applyFill="1" applyBorder="1" applyAlignment="1" applyProtection="1">
      <alignment horizontal="left" vertical="center"/>
    </xf>
    <xf numFmtId="3" fontId="5" fillId="3" borderId="2" xfId="0" applyNumberFormat="1" applyFont="1" applyFill="1" applyBorder="1" applyAlignment="1" applyProtection="1">
      <alignment horizontal="center" vertical="center"/>
    </xf>
    <xf numFmtId="3" fontId="5" fillId="3" borderId="4" xfId="0" applyNumberFormat="1" applyFont="1" applyFill="1" applyBorder="1" applyAlignment="1" applyProtection="1">
      <alignment horizontal="right" vertical="center"/>
    </xf>
    <xf numFmtId="0" fontId="5" fillId="2" borderId="0" xfId="0" applyNumberFormat="1" applyFont="1" applyFill="1" applyBorder="1" applyAlignment="1" applyProtection="1">
      <alignment horizontal="left" vertical="center"/>
    </xf>
    <xf numFmtId="0" fontId="0" fillId="0" borderId="0" xfId="0" applyBorder="1" applyAlignment="1"/>
    <xf numFmtId="0" fontId="8" fillId="0" borderId="0" xfId="0" applyNumberFormat="1" applyFont="1" applyFill="1" applyAlignment="1" applyProtection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9" fillId="2" borderId="6" xfId="0" applyNumberFormat="1" applyFont="1" applyFill="1" applyBorder="1" applyAlignment="1">
      <alignment horizontal="center" vertical="center" wrapText="1"/>
    </xf>
    <xf numFmtId="0" fontId="9" fillId="2" borderId="9" xfId="0" applyNumberFormat="1" applyFont="1" applyFill="1" applyBorder="1" applyAlignment="1">
      <alignment horizontal="center" vertical="center" wrapText="1"/>
    </xf>
    <xf numFmtId="0" fontId="5" fillId="2" borderId="0" xfId="0" applyNumberFormat="1" applyFont="1" applyFill="1" applyAlignment="1" applyProtection="1">
      <alignment horizontal="left" vertical="center"/>
    </xf>
    <xf numFmtId="0" fontId="0" fillId="0" borderId="0" xfId="0" applyAlignment="1">
      <alignment wrapText="1"/>
    </xf>
    <xf numFmtId="0" fontId="6" fillId="2" borderId="10" xfId="0" applyNumberFormat="1" applyFont="1" applyFill="1" applyBorder="1" applyAlignment="1">
      <alignment horizontal="left" vertical="center"/>
    </xf>
    <xf numFmtId="3" fontId="6" fillId="2" borderId="10" xfId="0" applyNumberFormat="1" applyFont="1" applyFill="1" applyBorder="1" applyAlignment="1">
      <alignment horizontal="right" vertical="center"/>
    </xf>
    <xf numFmtId="0" fontId="6" fillId="2" borderId="1" xfId="0" applyNumberFormat="1" applyFont="1" applyFill="1" applyBorder="1" applyAlignment="1">
      <alignment horizontal="left" vertical="center"/>
    </xf>
    <xf numFmtId="3" fontId="6" fillId="2" borderId="1" xfId="0" applyNumberFormat="1" applyFont="1" applyFill="1" applyBorder="1" applyAlignment="1">
      <alignment horizontal="right" vertical="center"/>
    </xf>
    <xf numFmtId="0" fontId="8" fillId="2" borderId="0" xfId="0" applyNumberFormat="1" applyFont="1" applyFill="1" applyAlignment="1" applyProtection="1">
      <alignment horizontal="center" vertical="center"/>
    </xf>
    <xf numFmtId="0" fontId="5" fillId="2" borderId="8" xfId="0" applyNumberFormat="1" applyFont="1" applyFill="1" applyBorder="1" applyAlignment="1" applyProtection="1">
      <alignment vertical="center"/>
    </xf>
    <xf numFmtId="0" fontId="6" fillId="2" borderId="8" xfId="0" applyNumberFormat="1" applyFont="1" applyFill="1" applyBorder="1" applyAlignment="1" applyProtection="1">
      <alignment vertical="center"/>
    </xf>
    <xf numFmtId="0" fontId="9" fillId="2" borderId="7" xfId="0" applyNumberFormat="1" applyFont="1" applyFill="1" applyBorder="1" applyAlignment="1">
      <alignment horizontal="center" vertical="center" wrapText="1"/>
    </xf>
    <xf numFmtId="0" fontId="9" fillId="2" borderId="11" xfId="0" applyNumberFormat="1" applyFont="1" applyFill="1" applyBorder="1" applyAlignment="1">
      <alignment horizontal="center" vertical="center" wrapText="1"/>
    </xf>
    <xf numFmtId="0" fontId="0" fillId="0" borderId="0" xfId="0" applyFill="1" applyAlignment="1"/>
    <xf numFmtId="0" fontId="0" fillId="0" borderId="0" xfId="0" applyFill="1" applyAlignment="1">
      <alignment horizont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0" borderId="2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3" xfId="0" applyNumberFormat="1" applyFont="1" applyFill="1" applyBorder="1" applyAlignment="1" applyProtection="1">
      <alignment vertical="center"/>
    </xf>
    <xf numFmtId="3" fontId="4" fillId="0" borderId="1" xfId="0" applyNumberFormat="1" applyFont="1" applyFill="1" applyBorder="1" applyAlignment="1" applyProtection="1">
      <alignment horizontal="center" vertical="center"/>
    </xf>
    <xf numFmtId="9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5" fillId="0" borderId="1" xfId="0" applyNumberFormat="1" applyFont="1" applyFill="1" applyBorder="1" applyAlignment="1" applyProtection="1">
      <alignment vertical="center"/>
    </xf>
    <xf numFmtId="3" fontId="5" fillId="0" borderId="1" xfId="0" applyNumberFormat="1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4" fillId="0" borderId="1" xfId="0" applyNumberFormat="1" applyFont="1" applyFill="1" applyBorder="1" applyAlignment="1" applyProtection="1">
      <alignment vertical="center"/>
    </xf>
    <xf numFmtId="176" fontId="4" fillId="0" borderId="1" xfId="0" applyNumberFormat="1" applyFont="1" applyFill="1" applyBorder="1" applyAlignment="1" applyProtection="1">
      <alignment horizontal="center" vertical="center"/>
    </xf>
    <xf numFmtId="176" fontId="5" fillId="0" borderId="1" xfId="0" applyNumberFormat="1" applyFont="1" applyFill="1" applyBorder="1" applyAlignment="1" applyProtection="1">
      <alignment horizontal="center" vertical="center"/>
    </xf>
    <xf numFmtId="0" fontId="3" fillId="0" borderId="1" xfId="0" applyNumberFormat="1" applyFont="1" applyFill="1" applyBorder="1" applyAlignment="1" applyProtection="1"/>
    <xf numFmtId="176" fontId="3" fillId="0" borderId="1" xfId="0" applyNumberFormat="1" applyFont="1" applyFill="1" applyBorder="1" applyAlignment="1" applyProtection="1">
      <alignment horizontal="center"/>
    </xf>
    <xf numFmtId="0" fontId="3" fillId="0" borderId="1" xfId="0" applyNumberFormat="1" applyFont="1" applyFill="1" applyBorder="1" applyAlignment="1" applyProtection="1">
      <alignment horizontal="center"/>
    </xf>
    <xf numFmtId="0" fontId="0" fillId="0" borderId="0" xfId="0" applyFont="1" applyFill="1" applyAlignment="1"/>
    <xf numFmtId="0" fontId="10" fillId="0" borderId="0" xfId="0" applyFont="1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11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>
      <alignment vertical="center"/>
    </xf>
    <xf numFmtId="0" fontId="3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7"/>
  <sheetViews>
    <sheetView workbookViewId="0">
      <selection activeCell="B11" sqref="B11"/>
    </sheetView>
  </sheetViews>
  <sheetFormatPr defaultColWidth="9" defaultRowHeight="13.5" outlineLevelCol="3"/>
  <cols>
    <col min="1" max="1" width="13" style="96" customWidth="1"/>
    <col min="2" max="2" width="61.625" style="97" customWidth="1"/>
    <col min="3" max="3" width="14.2583333333333" style="97" customWidth="1"/>
    <col min="4" max="4" width="37.7583333333333" style="97" customWidth="1"/>
    <col min="5" max="16384" width="9" style="97"/>
  </cols>
  <sheetData>
    <row r="1" ht="46.5" customHeight="1" spans="1:4">
      <c r="A1" s="98" t="s">
        <v>0</v>
      </c>
      <c r="B1" s="98"/>
      <c r="C1" s="98"/>
      <c r="D1" s="98"/>
    </row>
    <row r="2" ht="30" customHeight="1" spans="1:4">
      <c r="A2" s="99" t="s">
        <v>1</v>
      </c>
      <c r="B2" s="99"/>
      <c r="C2" s="99"/>
      <c r="D2" s="99"/>
    </row>
    <row r="3" s="95" customFormat="1" ht="32.25" customHeight="1" spans="1:4">
      <c r="A3" s="100" t="s">
        <v>2</v>
      </c>
      <c r="B3" s="100" t="s">
        <v>3</v>
      </c>
      <c r="C3" s="100" t="s">
        <v>4</v>
      </c>
      <c r="D3" s="100" t="s">
        <v>5</v>
      </c>
    </row>
    <row r="4" ht="32.25" customHeight="1" spans="1:4">
      <c r="A4" s="101" t="s">
        <v>6</v>
      </c>
      <c r="B4" s="102" t="s">
        <v>7</v>
      </c>
      <c r="C4" s="103" t="s">
        <v>8</v>
      </c>
      <c r="D4" s="102"/>
    </row>
    <row r="5" ht="32.25" customHeight="1" spans="1:4">
      <c r="A5" s="101" t="s">
        <v>9</v>
      </c>
      <c r="B5" s="102" t="s">
        <v>10</v>
      </c>
      <c r="C5" s="103" t="s">
        <v>8</v>
      </c>
      <c r="D5" s="102"/>
    </row>
    <row r="6" ht="32.25" customHeight="1" spans="1:4">
      <c r="A6" s="101" t="s">
        <v>11</v>
      </c>
      <c r="B6" s="102" t="s">
        <v>12</v>
      </c>
      <c r="C6" s="103" t="s">
        <v>8</v>
      </c>
      <c r="D6" s="102"/>
    </row>
    <row r="7" ht="32.25" customHeight="1" spans="1:4">
      <c r="A7" s="101" t="s">
        <v>13</v>
      </c>
      <c r="B7" s="102" t="s">
        <v>14</v>
      </c>
      <c r="C7" s="103" t="s">
        <v>8</v>
      </c>
      <c r="D7" s="102"/>
    </row>
    <row r="8" ht="32.25" customHeight="1" spans="1:4">
      <c r="A8" s="101" t="s">
        <v>15</v>
      </c>
      <c r="B8" s="102" t="s">
        <v>16</v>
      </c>
      <c r="C8" s="103" t="s">
        <v>8</v>
      </c>
      <c r="D8" s="102"/>
    </row>
    <row r="9" ht="32.25" customHeight="1" spans="1:4">
      <c r="A9" s="101" t="s">
        <v>17</v>
      </c>
      <c r="B9" s="102" t="s">
        <v>18</v>
      </c>
      <c r="C9" s="103" t="s">
        <v>8</v>
      </c>
      <c r="D9" s="102"/>
    </row>
    <row r="10" ht="32.25" customHeight="1" spans="1:4">
      <c r="A10" s="101" t="s">
        <v>19</v>
      </c>
      <c r="B10" s="102" t="s">
        <v>20</v>
      </c>
      <c r="C10" s="103" t="s">
        <v>8</v>
      </c>
      <c r="D10" s="102"/>
    </row>
    <row r="11" ht="32.25" customHeight="1" spans="1:4">
      <c r="A11" s="101" t="s">
        <v>21</v>
      </c>
      <c r="B11" s="102" t="s">
        <v>22</v>
      </c>
      <c r="C11" s="103" t="s">
        <v>8</v>
      </c>
      <c r="D11" s="102"/>
    </row>
    <row r="12" ht="32.25" customHeight="1" spans="1:4">
      <c r="A12" s="101" t="s">
        <v>23</v>
      </c>
      <c r="B12" s="102" t="s">
        <v>24</v>
      </c>
      <c r="C12" s="103" t="s">
        <v>8</v>
      </c>
      <c r="D12" s="102"/>
    </row>
    <row r="13" ht="32.25" customHeight="1" spans="1:4">
      <c r="A13" s="101" t="s">
        <v>25</v>
      </c>
      <c r="B13" s="102" t="s">
        <v>26</v>
      </c>
      <c r="C13" s="103" t="s">
        <v>8</v>
      </c>
      <c r="D13" s="102"/>
    </row>
    <row r="14" ht="32.25" customHeight="1" spans="1:4">
      <c r="A14" s="101" t="s">
        <v>27</v>
      </c>
      <c r="B14" s="102" t="s">
        <v>28</v>
      </c>
      <c r="C14" s="103" t="s">
        <v>8</v>
      </c>
      <c r="D14" s="102"/>
    </row>
    <row r="15" ht="32.25" customHeight="1" spans="1:4">
      <c r="A15" s="101" t="s">
        <v>29</v>
      </c>
      <c r="B15" s="102" t="s">
        <v>30</v>
      </c>
      <c r="C15" s="103" t="s">
        <v>8</v>
      </c>
      <c r="D15" s="102"/>
    </row>
    <row r="16" ht="32.25" customHeight="1" spans="1:4">
      <c r="A16" s="101"/>
      <c r="B16" s="102"/>
      <c r="C16" s="103"/>
      <c r="D16" s="102"/>
    </row>
    <row r="17" ht="32.25" customHeight="1" spans="1:4">
      <c r="A17" s="101"/>
      <c r="B17" s="102"/>
      <c r="C17" s="103"/>
      <c r="D17" s="102"/>
    </row>
  </sheetData>
  <mergeCells count="2">
    <mergeCell ref="A1:D1"/>
    <mergeCell ref="A2:D2"/>
  </mergeCells>
  <printOptions horizontalCentered="1" verticalCentered="1"/>
  <pageMargins left="0.511805555555556" right="0.511805555555556" top="0.196527777777778" bottom="0.0784722222222222" header="0.393055555555556" footer="0.354166666666667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3"/>
  <sheetViews>
    <sheetView workbookViewId="0">
      <selection activeCell="C5" sqref="C5"/>
    </sheetView>
  </sheetViews>
  <sheetFormatPr defaultColWidth="9" defaultRowHeight="13.5" outlineLevelCol="5"/>
  <cols>
    <col min="1" max="1" width="27.275" customWidth="1"/>
    <col min="2" max="2" width="11.4583333333333" style="1" customWidth="1"/>
    <col min="3" max="3" width="11.275" style="1" customWidth="1"/>
    <col min="4" max="4" width="12.0916666666667" style="1" customWidth="1"/>
    <col min="5" max="5" width="11.8333333333333" style="1" customWidth="1"/>
    <col min="6" max="6" width="12.35" customWidth="1"/>
  </cols>
  <sheetData>
    <row r="1" ht="38.25" customHeight="1" spans="1:6">
      <c r="A1" s="2" t="s">
        <v>24</v>
      </c>
      <c r="B1" s="2"/>
      <c r="C1" s="2"/>
      <c r="D1" s="2"/>
      <c r="E1" s="2"/>
      <c r="F1" s="2"/>
    </row>
    <row r="2" ht="23.25" customHeight="1" spans="1:6">
      <c r="A2" s="3" t="s">
        <v>23</v>
      </c>
      <c r="F2" s="3" t="s">
        <v>31</v>
      </c>
    </row>
    <row r="3" ht="38" customHeight="1" spans="1:6">
      <c r="A3" s="4" t="s">
        <v>418</v>
      </c>
      <c r="B3" s="4" t="s">
        <v>63</v>
      </c>
      <c r="C3" s="4" t="s">
        <v>419</v>
      </c>
      <c r="D3" s="4" t="s">
        <v>65</v>
      </c>
      <c r="E3" s="4" t="s">
        <v>420</v>
      </c>
      <c r="F3" s="4" t="s">
        <v>36</v>
      </c>
    </row>
    <row r="4" ht="27.75" customHeight="1" spans="1:6">
      <c r="A4" s="5" t="s">
        <v>421</v>
      </c>
      <c r="B4" s="6"/>
      <c r="C4" s="6"/>
      <c r="D4" s="6"/>
      <c r="E4" s="7"/>
      <c r="F4" s="8"/>
    </row>
    <row r="5" ht="27.75" customHeight="1" spans="1:6">
      <c r="A5" s="4" t="s">
        <v>363</v>
      </c>
      <c r="B5" s="6"/>
      <c r="C5" s="6"/>
      <c r="D5" s="10"/>
      <c r="E5" s="11"/>
      <c r="F5" s="8"/>
    </row>
    <row r="6" ht="27.75" customHeight="1" spans="1:6">
      <c r="A6" s="5" t="s">
        <v>422</v>
      </c>
      <c r="B6" s="6"/>
      <c r="C6" s="6">
        <v>37</v>
      </c>
      <c r="D6" s="6">
        <v>37</v>
      </c>
      <c r="E6" s="7">
        <v>1</v>
      </c>
      <c r="F6" s="8"/>
    </row>
    <row r="7" ht="27.75" customHeight="1" spans="1:6">
      <c r="A7" s="5" t="s">
        <v>364</v>
      </c>
      <c r="B7" s="6"/>
      <c r="C7" s="6"/>
      <c r="D7" s="6">
        <v>20</v>
      </c>
      <c r="E7" s="11"/>
      <c r="F7" s="8"/>
    </row>
    <row r="8" ht="27.75" customHeight="1" spans="1:6">
      <c r="A8" s="4" t="s">
        <v>368</v>
      </c>
      <c r="B8" s="6"/>
      <c r="C8" s="6"/>
      <c r="D8" s="10">
        <v>57</v>
      </c>
      <c r="E8" s="11"/>
      <c r="F8" s="8"/>
    </row>
    <row r="9" ht="27.75" customHeight="1" spans="1:6">
      <c r="A9" s="8"/>
      <c r="B9" s="6"/>
      <c r="C9" s="6"/>
      <c r="D9" s="6"/>
      <c r="E9" s="11"/>
      <c r="F9" s="8"/>
    </row>
    <row r="10" ht="27.75" customHeight="1" spans="1:6">
      <c r="A10" s="8"/>
      <c r="B10" s="6"/>
      <c r="C10" s="6"/>
      <c r="D10" s="6"/>
      <c r="E10" s="11"/>
      <c r="F10" s="8"/>
    </row>
    <row r="11" ht="27.75" customHeight="1" spans="1:6">
      <c r="A11" s="8"/>
      <c r="B11" s="6"/>
      <c r="C11" s="6"/>
      <c r="D11" s="6"/>
      <c r="E11" s="11"/>
      <c r="F11" s="8"/>
    </row>
    <row r="12" ht="27.75" customHeight="1" spans="1:6">
      <c r="A12" s="8"/>
      <c r="B12" s="6"/>
      <c r="C12" s="6"/>
      <c r="D12" s="6"/>
      <c r="E12" s="11"/>
      <c r="F12" s="8"/>
    </row>
    <row r="13" ht="27.75" customHeight="1" spans="1:6">
      <c r="A13" s="8"/>
      <c r="B13" s="6"/>
      <c r="C13" s="6"/>
      <c r="D13" s="6"/>
      <c r="E13" s="11"/>
      <c r="F13" s="8"/>
    </row>
  </sheetData>
  <mergeCells count="1">
    <mergeCell ref="A1:F1"/>
  </mergeCells>
  <pageMargins left="0.904861111111111" right="0.7" top="0.75" bottom="0.75" header="0.3" footer="0.3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"/>
  <sheetViews>
    <sheetView topLeftCell="A3" workbookViewId="0">
      <selection activeCell="C9" sqref="C9"/>
    </sheetView>
  </sheetViews>
  <sheetFormatPr defaultColWidth="9" defaultRowHeight="13.5" outlineLevelCol="5"/>
  <cols>
    <col min="1" max="1" width="44.2583333333333" customWidth="1"/>
    <col min="2" max="5" width="17.875" style="1" customWidth="1"/>
    <col min="6" max="6" width="19.55" customWidth="1"/>
  </cols>
  <sheetData>
    <row r="1" ht="38.25" customHeight="1" spans="1:6">
      <c r="A1" s="2" t="s">
        <v>26</v>
      </c>
      <c r="B1" s="2"/>
      <c r="C1" s="2"/>
      <c r="D1" s="2"/>
      <c r="E1" s="2"/>
      <c r="F1" s="2"/>
    </row>
    <row r="2" ht="23.25" customHeight="1" spans="1:6">
      <c r="A2" s="3" t="s">
        <v>25</v>
      </c>
      <c r="F2" s="3" t="s">
        <v>31</v>
      </c>
    </row>
    <row r="3" ht="27.75" customHeight="1" spans="1:6">
      <c r="A3" s="4" t="s">
        <v>418</v>
      </c>
      <c r="B3" s="4" t="s">
        <v>63</v>
      </c>
      <c r="C3" s="4" t="s">
        <v>64</v>
      </c>
      <c r="D3" s="4" t="s">
        <v>65</v>
      </c>
      <c r="E3" s="4" t="s">
        <v>66</v>
      </c>
      <c r="F3" s="4" t="s">
        <v>36</v>
      </c>
    </row>
    <row r="4" ht="38.25" customHeight="1" spans="1:6">
      <c r="A4" s="12" t="s">
        <v>423</v>
      </c>
      <c r="B4" s="10">
        <v>22</v>
      </c>
      <c r="C4" s="10">
        <v>37</v>
      </c>
      <c r="D4" s="10">
        <v>37</v>
      </c>
      <c r="E4" s="13">
        <f>D4/C4</f>
        <v>1</v>
      </c>
      <c r="F4" s="8"/>
    </row>
    <row r="5" ht="38.25" customHeight="1" spans="1:6">
      <c r="A5" s="14" t="s">
        <v>424</v>
      </c>
      <c r="B5" s="6">
        <v>22</v>
      </c>
      <c r="C5" s="6">
        <v>37</v>
      </c>
      <c r="D5" s="6">
        <v>37</v>
      </c>
      <c r="E5" s="7">
        <f>D5/C5</f>
        <v>1</v>
      </c>
      <c r="F5" s="8"/>
    </row>
    <row r="6" ht="38.25" customHeight="1" spans="1:6">
      <c r="A6" s="15" t="s">
        <v>425</v>
      </c>
      <c r="B6" s="16"/>
      <c r="C6" s="16"/>
      <c r="D6" s="16">
        <v>20</v>
      </c>
      <c r="E6" s="7"/>
      <c r="F6" s="17"/>
    </row>
    <row r="7" ht="38.25" customHeight="1" spans="1:6">
      <c r="A7" s="18" t="s">
        <v>363</v>
      </c>
      <c r="B7" s="10"/>
      <c r="C7" s="10"/>
      <c r="D7" s="10">
        <v>57</v>
      </c>
      <c r="E7" s="13"/>
      <c r="F7" s="17"/>
    </row>
    <row r="8" ht="38.25" customHeight="1" spans="1:6">
      <c r="A8" s="12" t="s">
        <v>426</v>
      </c>
      <c r="B8" s="6"/>
      <c r="C8" s="6"/>
      <c r="D8" s="6">
        <v>20</v>
      </c>
      <c r="E8" s="16"/>
      <c r="F8" s="17"/>
    </row>
    <row r="9" ht="38.25" customHeight="1" spans="1:6">
      <c r="A9" s="12" t="s">
        <v>427</v>
      </c>
      <c r="B9" s="6"/>
      <c r="C9" s="6"/>
      <c r="D9" s="6">
        <v>37</v>
      </c>
      <c r="E9" s="16"/>
      <c r="F9" s="17"/>
    </row>
    <row r="10" ht="38.25" customHeight="1" spans="1:6">
      <c r="A10" s="18" t="s">
        <v>428</v>
      </c>
      <c r="B10" s="16"/>
      <c r="C10" s="16"/>
      <c r="D10" s="16">
        <v>57</v>
      </c>
      <c r="E10" s="16"/>
      <c r="F10" s="17"/>
    </row>
    <row r="11" ht="38.25" customHeight="1" spans="1:6">
      <c r="A11" s="19"/>
      <c r="B11" s="16"/>
      <c r="C11" s="16"/>
      <c r="D11" s="16"/>
      <c r="E11" s="16"/>
      <c r="F11" s="17"/>
    </row>
    <row r="12" ht="38.25" customHeight="1" spans="1:6">
      <c r="A12" s="18"/>
      <c r="B12" s="10"/>
      <c r="C12" s="10"/>
      <c r="D12" s="10"/>
      <c r="E12" s="16"/>
      <c r="F12" s="17"/>
    </row>
  </sheetData>
  <mergeCells count="1">
    <mergeCell ref="A1:F1"/>
  </mergeCells>
  <pageMargins left="0.708333333333333" right="0.550694444444444" top="0.75" bottom="0.75" header="0.3" footer="0.3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workbookViewId="0">
      <selection activeCell="C6" sqref="C6"/>
    </sheetView>
  </sheetViews>
  <sheetFormatPr defaultColWidth="9" defaultRowHeight="13.5" outlineLevelRow="7" outlineLevelCol="4"/>
  <cols>
    <col min="1" max="1" width="49.175" customWidth="1"/>
    <col min="2" max="2" width="17.875" style="1" customWidth="1"/>
    <col min="3" max="3" width="25.2333333333333" style="1" customWidth="1"/>
    <col min="4" max="4" width="23.675" style="1" customWidth="1"/>
    <col min="5" max="5" width="18.5916666666667" customWidth="1"/>
  </cols>
  <sheetData>
    <row r="1" ht="38.25" customHeight="1" spans="1:5">
      <c r="A1" s="2" t="s">
        <v>28</v>
      </c>
      <c r="B1" s="2"/>
      <c r="C1" s="2"/>
      <c r="D1" s="2"/>
      <c r="E1" s="2"/>
    </row>
    <row r="2" ht="23.25" customHeight="1" spans="1:5">
      <c r="A2" s="3" t="s">
        <v>27</v>
      </c>
      <c r="E2" s="3" t="s">
        <v>31</v>
      </c>
    </row>
    <row r="3" ht="27.75" customHeight="1" spans="1:5">
      <c r="A3" s="4" t="s">
        <v>418</v>
      </c>
      <c r="B3" s="4" t="s">
        <v>63</v>
      </c>
      <c r="C3" s="4" t="s">
        <v>65</v>
      </c>
      <c r="D3" s="4" t="s">
        <v>420</v>
      </c>
      <c r="E3" s="4" t="s">
        <v>36</v>
      </c>
    </row>
    <row r="4" ht="27.75" customHeight="1" spans="1:5">
      <c r="A4" s="5" t="s">
        <v>429</v>
      </c>
      <c r="B4" s="6"/>
      <c r="C4" s="6">
        <v>17871</v>
      </c>
      <c r="D4" s="7"/>
      <c r="E4" s="8"/>
    </row>
    <row r="5" ht="27.75" customHeight="1" spans="1:5">
      <c r="A5" s="5" t="s">
        <v>430</v>
      </c>
      <c r="B5" s="6"/>
      <c r="C5" s="6">
        <v>27476</v>
      </c>
      <c r="D5" s="7"/>
      <c r="E5" s="8"/>
    </row>
    <row r="6" ht="27.75" customHeight="1" spans="1:5">
      <c r="A6" s="5"/>
      <c r="B6" s="6"/>
      <c r="C6" s="6"/>
      <c r="D6" s="7"/>
      <c r="E6" s="8"/>
    </row>
    <row r="7" ht="27.75" customHeight="1" spans="1:5">
      <c r="A7" s="4"/>
      <c r="B7" s="6"/>
      <c r="C7" s="6"/>
      <c r="D7" s="11"/>
      <c r="E7" s="8"/>
    </row>
    <row r="8" ht="27.75" customHeight="1" spans="1:5">
      <c r="A8" s="4" t="s">
        <v>368</v>
      </c>
      <c r="B8" s="6"/>
      <c r="C8" s="6">
        <v>45347</v>
      </c>
      <c r="D8" s="11"/>
      <c r="E8" s="8"/>
    </row>
  </sheetData>
  <mergeCells count="1">
    <mergeCell ref="A1:E1"/>
  </mergeCells>
  <pageMargins left="0.708333333333333" right="0.550694444444444" top="0.75" bottom="0.75" header="0.3" footer="0.3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"/>
  <sheetViews>
    <sheetView tabSelected="1" topLeftCell="A6" workbookViewId="0">
      <selection activeCell="D10" sqref="D10"/>
    </sheetView>
  </sheetViews>
  <sheetFormatPr defaultColWidth="9" defaultRowHeight="13.5" outlineLevelCol="4"/>
  <cols>
    <col min="1" max="1" width="48.4333333333333" customWidth="1"/>
    <col min="2" max="2" width="22.9666666666667" style="1" customWidth="1"/>
    <col min="3" max="3" width="26.0833333333333" style="1" customWidth="1"/>
    <col min="4" max="4" width="17.875" style="1" customWidth="1"/>
    <col min="5" max="5" width="17.875" customWidth="1"/>
  </cols>
  <sheetData>
    <row r="1" ht="38.25" customHeight="1" spans="1:5">
      <c r="A1" s="2" t="s">
        <v>30</v>
      </c>
      <c r="B1" s="2"/>
      <c r="C1" s="2"/>
      <c r="D1" s="2"/>
      <c r="E1" s="2"/>
    </row>
    <row r="2" ht="23.25" customHeight="1" spans="1:5">
      <c r="A2" s="3" t="s">
        <v>29</v>
      </c>
      <c r="E2" s="3" t="s">
        <v>31</v>
      </c>
    </row>
    <row r="3" ht="27.75" customHeight="1" spans="1:5">
      <c r="A3" s="4" t="s">
        <v>418</v>
      </c>
      <c r="B3" s="4" t="s">
        <v>63</v>
      </c>
      <c r="C3" s="4" t="s">
        <v>65</v>
      </c>
      <c r="D3" s="4" t="s">
        <v>420</v>
      </c>
      <c r="E3" s="4" t="s">
        <v>36</v>
      </c>
    </row>
    <row r="4" ht="27.75" customHeight="1" spans="1:5">
      <c r="A4" s="5" t="s">
        <v>431</v>
      </c>
      <c r="B4" s="6"/>
      <c r="C4" s="6">
        <v>13801</v>
      </c>
      <c r="D4" s="7"/>
      <c r="E4" s="8"/>
    </row>
    <row r="5" ht="27.75" customHeight="1" spans="1:5">
      <c r="A5" s="9" t="s">
        <v>432</v>
      </c>
      <c r="B5" s="6"/>
      <c r="C5" s="6">
        <v>26257</v>
      </c>
      <c r="D5" s="7"/>
      <c r="E5" s="8"/>
    </row>
    <row r="6" ht="27.75" customHeight="1" spans="1:5">
      <c r="A6" s="4" t="s">
        <v>428</v>
      </c>
      <c r="B6" s="6"/>
      <c r="C6" s="10">
        <v>40058</v>
      </c>
      <c r="D6" s="7"/>
      <c r="E6" s="8"/>
    </row>
    <row r="7" ht="27.75" customHeight="1" spans="1:5">
      <c r="A7" s="9" t="s">
        <v>433</v>
      </c>
      <c r="B7" s="6"/>
      <c r="C7" s="10">
        <v>43373</v>
      </c>
      <c r="D7" s="11"/>
      <c r="E7" s="8"/>
    </row>
    <row r="8" ht="27.75" customHeight="1" spans="1:5">
      <c r="A8" s="11" t="s">
        <v>434</v>
      </c>
      <c r="B8" s="6"/>
      <c r="C8" s="6">
        <v>41128</v>
      </c>
      <c r="D8" s="11"/>
      <c r="E8" s="8"/>
    </row>
    <row r="9" ht="27.75" customHeight="1" spans="1:5">
      <c r="A9" s="11" t="s">
        <v>435</v>
      </c>
      <c r="B9" s="6"/>
      <c r="C9" s="6">
        <v>2245</v>
      </c>
      <c r="D9" s="11"/>
      <c r="E9" s="8"/>
    </row>
    <row r="10" ht="27.75" customHeight="1" spans="1:5">
      <c r="A10" s="4"/>
      <c r="B10" s="6"/>
      <c r="C10" s="10"/>
      <c r="D10" s="11"/>
      <c r="E10" s="8"/>
    </row>
    <row r="11" ht="27.75" customHeight="1" spans="1:5">
      <c r="A11" s="5"/>
      <c r="B11" s="6"/>
      <c r="C11" s="6"/>
      <c r="D11" s="11"/>
      <c r="E11" s="8"/>
    </row>
  </sheetData>
  <mergeCells count="1">
    <mergeCell ref="A1:E1"/>
  </mergeCells>
  <pageMargins left="0.74791666666666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1"/>
  <sheetViews>
    <sheetView workbookViewId="0">
      <selection activeCell="A11" sqref="A11"/>
    </sheetView>
  </sheetViews>
  <sheetFormatPr defaultColWidth="9" defaultRowHeight="13.5" outlineLevelCol="4"/>
  <cols>
    <col min="1" max="1" width="35.125" style="73" customWidth="1"/>
    <col min="2" max="2" width="16.625" style="74" customWidth="1"/>
    <col min="3" max="3" width="16.375" style="74" customWidth="1"/>
    <col min="4" max="4" width="13.625" style="74" customWidth="1"/>
    <col min="5" max="5" width="11.2583333333333" style="74" customWidth="1"/>
    <col min="6" max="16384" width="9" style="73"/>
  </cols>
  <sheetData>
    <row r="1" ht="43.5" customHeight="1" spans="1:5">
      <c r="A1" s="30" t="s">
        <v>7</v>
      </c>
      <c r="B1" s="30"/>
      <c r="C1" s="30"/>
      <c r="D1" s="30"/>
      <c r="E1" s="30"/>
    </row>
    <row r="2" ht="24" customHeight="1" spans="1:5">
      <c r="A2" s="75" t="s">
        <v>6</v>
      </c>
      <c r="B2" s="76"/>
      <c r="C2" s="76"/>
      <c r="D2" s="77" t="s">
        <v>31</v>
      </c>
      <c r="E2" s="77"/>
    </row>
    <row r="3" s="73" customFormat="1" ht="33.75" customHeight="1" spans="1:5">
      <c r="A3" s="78" t="s">
        <v>32</v>
      </c>
      <c r="B3" s="79" t="s">
        <v>33</v>
      </c>
      <c r="C3" s="78" t="s">
        <v>34</v>
      </c>
      <c r="D3" s="80" t="s">
        <v>35</v>
      </c>
      <c r="E3" s="78" t="s">
        <v>36</v>
      </c>
    </row>
    <row r="4" s="73" customFormat="1" ht="19.5" customHeight="1" spans="1:5">
      <c r="A4" s="81" t="s">
        <v>37</v>
      </c>
      <c r="B4" s="82">
        <f>SUM(B5:B19)</f>
        <v>5537</v>
      </c>
      <c r="C4" s="82">
        <f>SUM(C5:C19)</f>
        <v>4878</v>
      </c>
      <c r="D4" s="83">
        <f>(C4-B4)/B4</f>
        <v>-0.11901751851183</v>
      </c>
      <c r="E4" s="84"/>
    </row>
    <row r="5" s="73" customFormat="1" ht="19.5" customHeight="1" spans="1:5">
      <c r="A5" s="85" t="s">
        <v>38</v>
      </c>
      <c r="B5" s="86">
        <v>1107</v>
      </c>
      <c r="C5" s="86">
        <v>1284</v>
      </c>
      <c r="D5" s="83">
        <f t="shared" ref="D5:D30" si="0">(C5-B5)/B5</f>
        <v>0.159891598915989</v>
      </c>
      <c r="E5" s="87"/>
    </row>
    <row r="6" s="73" customFormat="1" ht="19.5" customHeight="1" spans="1:5">
      <c r="A6" s="85" t="s">
        <v>39</v>
      </c>
      <c r="B6" s="86">
        <v>237</v>
      </c>
      <c r="C6" s="86">
        <v>171</v>
      </c>
      <c r="D6" s="83">
        <f t="shared" si="0"/>
        <v>-0.278481012658228</v>
      </c>
      <c r="E6" s="87"/>
    </row>
    <row r="7" s="73" customFormat="1" ht="19.5" customHeight="1" spans="1:5">
      <c r="A7" s="85" t="s">
        <v>40</v>
      </c>
      <c r="B7" s="86">
        <v>167</v>
      </c>
      <c r="C7" s="86">
        <v>72</v>
      </c>
      <c r="D7" s="83">
        <f t="shared" si="0"/>
        <v>-0.568862275449102</v>
      </c>
      <c r="E7" s="87"/>
    </row>
    <row r="8" s="73" customFormat="1" ht="19.5" customHeight="1" spans="1:5">
      <c r="A8" s="85" t="s">
        <v>41</v>
      </c>
      <c r="B8" s="86">
        <v>225</v>
      </c>
      <c r="C8" s="86">
        <v>54</v>
      </c>
      <c r="D8" s="83">
        <f t="shared" si="0"/>
        <v>-0.76</v>
      </c>
      <c r="E8" s="87"/>
    </row>
    <row r="9" s="73" customFormat="1" ht="19.5" customHeight="1" spans="1:5">
      <c r="A9" s="85" t="s">
        <v>42</v>
      </c>
      <c r="B9" s="86">
        <v>380</v>
      </c>
      <c r="C9" s="86">
        <v>318</v>
      </c>
      <c r="D9" s="83">
        <f t="shared" si="0"/>
        <v>-0.163157894736842</v>
      </c>
      <c r="E9" s="87"/>
    </row>
    <row r="10" s="73" customFormat="1" ht="19.5" customHeight="1" spans="1:5">
      <c r="A10" s="85" t="s">
        <v>43</v>
      </c>
      <c r="B10" s="86">
        <v>349</v>
      </c>
      <c r="C10" s="86">
        <v>376</v>
      </c>
      <c r="D10" s="83">
        <f t="shared" si="0"/>
        <v>0.0773638968481375</v>
      </c>
      <c r="E10" s="87"/>
    </row>
    <row r="11" s="73" customFormat="1" ht="19.5" customHeight="1" spans="1:5">
      <c r="A11" s="85" t="s">
        <v>44</v>
      </c>
      <c r="B11" s="86">
        <v>240</v>
      </c>
      <c r="C11" s="86">
        <v>223</v>
      </c>
      <c r="D11" s="83">
        <f t="shared" si="0"/>
        <v>-0.0708333333333333</v>
      </c>
      <c r="E11" s="87"/>
    </row>
    <row r="12" s="73" customFormat="1" ht="19.5" customHeight="1" spans="1:5">
      <c r="A12" s="85" t="s">
        <v>45</v>
      </c>
      <c r="B12" s="86">
        <v>202</v>
      </c>
      <c r="C12" s="86">
        <v>197</v>
      </c>
      <c r="D12" s="83">
        <f t="shared" si="0"/>
        <v>-0.0247524752475248</v>
      </c>
      <c r="E12" s="87"/>
    </row>
    <row r="13" s="73" customFormat="1" ht="19.5" customHeight="1" spans="1:5">
      <c r="A13" s="85" t="s">
        <v>46</v>
      </c>
      <c r="B13" s="86">
        <v>645</v>
      </c>
      <c r="C13" s="86">
        <v>351</v>
      </c>
      <c r="D13" s="83">
        <f t="shared" si="0"/>
        <v>-0.455813953488372</v>
      </c>
      <c r="E13" s="87"/>
    </row>
    <row r="14" s="73" customFormat="1" ht="19.5" customHeight="1" spans="1:5">
      <c r="A14" s="85" t="s">
        <v>47</v>
      </c>
      <c r="B14" s="86">
        <v>614</v>
      </c>
      <c r="C14" s="86">
        <v>572</v>
      </c>
      <c r="D14" s="83">
        <f t="shared" si="0"/>
        <v>-0.0684039087947883</v>
      </c>
      <c r="E14" s="87"/>
    </row>
    <row r="15" s="73" customFormat="1" ht="19.5" customHeight="1" spans="1:5">
      <c r="A15" s="85" t="s">
        <v>48</v>
      </c>
      <c r="B15" s="86">
        <v>168</v>
      </c>
      <c r="C15" s="86">
        <v>235</v>
      </c>
      <c r="D15" s="83">
        <f t="shared" si="0"/>
        <v>0.398809523809524</v>
      </c>
      <c r="E15" s="87"/>
    </row>
    <row r="16" s="73" customFormat="1" ht="19.5" customHeight="1" spans="1:5">
      <c r="A16" s="85" t="s">
        <v>49</v>
      </c>
      <c r="B16" s="86">
        <v>739</v>
      </c>
      <c r="C16" s="86">
        <v>548</v>
      </c>
      <c r="D16" s="83">
        <f t="shared" si="0"/>
        <v>-0.258457374830853</v>
      </c>
      <c r="E16" s="87"/>
    </row>
    <row r="17" s="73" customFormat="1" ht="19.5" customHeight="1" spans="1:5">
      <c r="A17" s="85" t="s">
        <v>50</v>
      </c>
      <c r="B17" s="86">
        <v>462</v>
      </c>
      <c r="C17" s="86">
        <v>475</v>
      </c>
      <c r="D17" s="83">
        <f t="shared" si="0"/>
        <v>0.0281385281385281</v>
      </c>
      <c r="E17" s="87"/>
    </row>
    <row r="18" s="73" customFormat="1" ht="19.5" customHeight="1" spans="1:5">
      <c r="A18" s="85" t="s">
        <v>51</v>
      </c>
      <c r="B18" s="86">
        <v>2</v>
      </c>
      <c r="C18" s="86">
        <v>2</v>
      </c>
      <c r="D18" s="83">
        <f t="shared" si="0"/>
        <v>0</v>
      </c>
      <c r="E18" s="87"/>
    </row>
    <row r="19" s="73" customFormat="1" ht="19.5" customHeight="1" spans="1:5">
      <c r="A19" s="85" t="s">
        <v>52</v>
      </c>
      <c r="B19" s="86">
        <v>0</v>
      </c>
      <c r="C19" s="86"/>
      <c r="D19" s="83"/>
      <c r="E19" s="87"/>
    </row>
    <row r="20" s="73" customFormat="1" ht="19.5" customHeight="1" spans="1:5">
      <c r="A20" s="88" t="s">
        <v>53</v>
      </c>
      <c r="B20" s="89">
        <f>SUM(B21:B26)</f>
        <v>3015</v>
      </c>
      <c r="C20" s="89">
        <f>SUM(C21:C26)</f>
        <v>4061</v>
      </c>
      <c r="D20" s="83">
        <f t="shared" si="0"/>
        <v>0.346932006633499</v>
      </c>
      <c r="E20" s="84"/>
    </row>
    <row r="21" s="73" customFormat="1" ht="19.5" customHeight="1" spans="1:5">
      <c r="A21" s="85" t="s">
        <v>54</v>
      </c>
      <c r="B21" s="90">
        <v>819</v>
      </c>
      <c r="C21" s="86">
        <v>500</v>
      </c>
      <c r="D21" s="83">
        <f t="shared" si="0"/>
        <v>-0.38949938949939</v>
      </c>
      <c r="E21" s="87"/>
    </row>
    <row r="22" s="73" customFormat="1" ht="19.5" customHeight="1" spans="1:5">
      <c r="A22" s="85" t="s">
        <v>55</v>
      </c>
      <c r="B22" s="90">
        <v>178</v>
      </c>
      <c r="C22" s="86">
        <v>544</v>
      </c>
      <c r="D22" s="83">
        <f t="shared" si="0"/>
        <v>2.0561797752809</v>
      </c>
      <c r="E22" s="87"/>
    </row>
    <row r="23" s="73" customFormat="1" ht="19.5" customHeight="1" spans="1:5">
      <c r="A23" s="85" t="s">
        <v>56</v>
      </c>
      <c r="B23" s="90">
        <v>1085</v>
      </c>
      <c r="C23" s="86">
        <v>1588</v>
      </c>
      <c r="D23" s="83">
        <f t="shared" si="0"/>
        <v>0.463594470046083</v>
      </c>
      <c r="E23" s="87"/>
    </row>
    <row r="24" s="73" customFormat="1" ht="19.5" customHeight="1" spans="1:5">
      <c r="A24" s="85" t="s">
        <v>57</v>
      </c>
      <c r="B24" s="90">
        <v>0</v>
      </c>
      <c r="C24" s="86"/>
      <c r="D24" s="83"/>
      <c r="E24" s="87"/>
    </row>
    <row r="25" s="73" customFormat="1" ht="19.5" customHeight="1" spans="1:5">
      <c r="A25" s="85" t="s">
        <v>58</v>
      </c>
      <c r="B25" s="90">
        <v>458</v>
      </c>
      <c r="C25" s="86">
        <v>1032</v>
      </c>
      <c r="D25" s="83">
        <f t="shared" si="0"/>
        <v>1.25327510917031</v>
      </c>
      <c r="E25" s="87"/>
    </row>
    <row r="26" s="73" customFormat="1" ht="19.5" customHeight="1" spans="1:5">
      <c r="A26" s="85" t="s">
        <v>59</v>
      </c>
      <c r="B26" s="90">
        <v>475</v>
      </c>
      <c r="C26" s="86">
        <v>397</v>
      </c>
      <c r="D26" s="83">
        <f t="shared" si="0"/>
        <v>-0.164210526315789</v>
      </c>
      <c r="E26" s="87"/>
    </row>
    <row r="27" s="73" customFormat="1" ht="19.5" customHeight="1" spans="1:5">
      <c r="A27" s="91"/>
      <c r="B27" s="92"/>
      <c r="C27" s="93"/>
      <c r="D27" s="83"/>
      <c r="E27" s="87"/>
    </row>
    <row r="28" s="73" customFormat="1" ht="19.5" customHeight="1" spans="1:5">
      <c r="A28" s="85"/>
      <c r="B28" s="90"/>
      <c r="C28" s="86"/>
      <c r="D28" s="83"/>
      <c r="E28" s="87"/>
    </row>
    <row r="29" s="73" customFormat="1" ht="19.5" customHeight="1" spans="1:5">
      <c r="A29" s="85"/>
      <c r="B29" s="90"/>
      <c r="C29" s="86"/>
      <c r="D29" s="83"/>
      <c r="E29" s="87"/>
    </row>
    <row r="30" s="73" customFormat="1" ht="19.5" customHeight="1" spans="1:5">
      <c r="A30" s="78" t="s">
        <v>60</v>
      </c>
      <c r="B30" s="89">
        <f>B20+B4</f>
        <v>8552</v>
      </c>
      <c r="C30" s="89">
        <f>C20+C4</f>
        <v>8939</v>
      </c>
      <c r="D30" s="83">
        <f t="shared" si="0"/>
        <v>0.0452525724976614</v>
      </c>
      <c r="E30" s="87"/>
    </row>
    <row r="31" s="73" customFormat="1" ht="37.5" customHeight="1" spans="1:5">
      <c r="A31" s="94" t="s">
        <v>61</v>
      </c>
      <c r="B31" s="74"/>
      <c r="C31" s="74"/>
      <c r="D31" s="74"/>
      <c r="E31" s="74"/>
    </row>
  </sheetData>
  <mergeCells count="2">
    <mergeCell ref="A1:E1"/>
    <mergeCell ref="D2:E2"/>
  </mergeCells>
  <pageMargins left="0.629861111111111" right="0.314583333333333" top="0.75" bottom="0.472222222222222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F228"/>
  <sheetViews>
    <sheetView topLeftCell="A214" workbookViewId="0">
      <selection activeCell="B2" sqref="B2"/>
    </sheetView>
  </sheetViews>
  <sheetFormatPr defaultColWidth="9" defaultRowHeight="13.5" outlineLevelCol="5"/>
  <cols>
    <col min="1" max="1" width="35.875" style="27" customWidth="1"/>
    <col min="2" max="4" width="13" style="28" customWidth="1"/>
    <col min="5" max="5" width="12.8166666666667" style="27"/>
    <col min="6" max="6" width="9" style="27"/>
    <col min="7" max="16384" width="9" style="29"/>
  </cols>
  <sheetData>
    <row r="1" ht="44.25" customHeight="1" spans="1:6">
      <c r="A1" s="68" t="s">
        <v>10</v>
      </c>
      <c r="B1" s="68"/>
      <c r="C1" s="68"/>
      <c r="D1" s="68"/>
      <c r="E1" s="68"/>
      <c r="F1" s="68"/>
    </row>
    <row r="2" ht="24.75" customHeight="1" spans="1:6">
      <c r="A2" s="69" t="s">
        <v>9</v>
      </c>
      <c r="B2" s="70"/>
      <c r="C2" s="70"/>
      <c r="D2" s="70"/>
      <c r="E2" s="69" t="s">
        <v>31</v>
      </c>
      <c r="F2" s="70"/>
    </row>
    <row r="3" spans="1:5">
      <c r="A3" s="60" t="s">
        <v>62</v>
      </c>
      <c r="B3" s="60" t="s">
        <v>63</v>
      </c>
      <c r="C3" s="60" t="s">
        <v>64</v>
      </c>
      <c r="D3" s="71" t="s">
        <v>65</v>
      </c>
      <c r="E3" s="71" t="s">
        <v>66</v>
      </c>
    </row>
    <row r="4" spans="1:5">
      <c r="A4" s="60"/>
      <c r="B4" s="60"/>
      <c r="C4" s="60"/>
      <c r="D4" s="71"/>
      <c r="E4" s="71"/>
    </row>
    <row r="5" spans="1:5">
      <c r="A5" s="72"/>
      <c r="B5" s="72"/>
      <c r="C5" s="72"/>
      <c r="D5" s="71"/>
      <c r="E5" s="71"/>
    </row>
    <row r="6" spans="1:5">
      <c r="A6" s="34" t="s">
        <v>67</v>
      </c>
      <c r="B6" s="38">
        <v>214090</v>
      </c>
      <c r="C6" s="38">
        <v>351980</v>
      </c>
      <c r="D6" s="39">
        <v>337923</v>
      </c>
      <c r="E6" s="40">
        <f t="shared" ref="E6:E15" si="0">D6/C6</f>
        <v>0.960063071765441</v>
      </c>
    </row>
    <row r="7" spans="1:5">
      <c r="A7" s="41" t="s">
        <v>68</v>
      </c>
      <c r="B7" s="38">
        <v>23254</v>
      </c>
      <c r="C7" s="38">
        <v>32364</v>
      </c>
      <c r="D7" s="39">
        <v>31764</v>
      </c>
      <c r="E7" s="40">
        <f t="shared" si="0"/>
        <v>0.981460882461995</v>
      </c>
    </row>
    <row r="8" spans="1:5">
      <c r="A8" s="37" t="s">
        <v>69</v>
      </c>
      <c r="B8" s="38">
        <v>1312</v>
      </c>
      <c r="C8" s="38">
        <v>1083</v>
      </c>
      <c r="D8" s="39">
        <v>1083</v>
      </c>
      <c r="E8" s="40">
        <f t="shared" si="0"/>
        <v>1</v>
      </c>
    </row>
    <row r="9" spans="1:5">
      <c r="A9" s="37" t="s">
        <v>70</v>
      </c>
      <c r="B9" s="38">
        <v>662</v>
      </c>
      <c r="C9" s="38">
        <v>741</v>
      </c>
      <c r="D9" s="39">
        <v>741</v>
      </c>
      <c r="E9" s="40">
        <f t="shared" si="0"/>
        <v>1</v>
      </c>
    </row>
    <row r="10" spans="1:5">
      <c r="A10" s="37" t="s">
        <v>71</v>
      </c>
      <c r="B10" s="38">
        <v>7883</v>
      </c>
      <c r="C10" s="38">
        <v>14755</v>
      </c>
      <c r="D10" s="39">
        <v>14703</v>
      </c>
      <c r="E10" s="40">
        <f t="shared" si="0"/>
        <v>0.99647577092511</v>
      </c>
    </row>
    <row r="11" spans="1:5">
      <c r="A11" s="37" t="s">
        <v>72</v>
      </c>
      <c r="B11" s="38">
        <v>450</v>
      </c>
      <c r="C11" s="38">
        <v>1069</v>
      </c>
      <c r="D11" s="39">
        <v>994</v>
      </c>
      <c r="E11" s="40">
        <f t="shared" si="0"/>
        <v>0.929840972871843</v>
      </c>
    </row>
    <row r="12" spans="1:5">
      <c r="A12" s="37" t="s">
        <v>73</v>
      </c>
      <c r="B12" s="38">
        <v>444</v>
      </c>
      <c r="C12" s="38">
        <v>523</v>
      </c>
      <c r="D12" s="39">
        <v>523</v>
      </c>
      <c r="E12" s="40">
        <f t="shared" si="0"/>
        <v>1</v>
      </c>
    </row>
    <row r="13" spans="1:5">
      <c r="A13" s="37" t="s">
        <v>74</v>
      </c>
      <c r="B13" s="38">
        <v>2413</v>
      </c>
      <c r="C13" s="38">
        <v>1744</v>
      </c>
      <c r="D13" s="39">
        <v>1695</v>
      </c>
      <c r="E13" s="40">
        <f t="shared" si="0"/>
        <v>0.971903669724771</v>
      </c>
    </row>
    <row r="14" spans="1:5">
      <c r="A14" s="37" t="s">
        <v>75</v>
      </c>
      <c r="B14" s="38">
        <v>889</v>
      </c>
      <c r="C14" s="38">
        <v>758</v>
      </c>
      <c r="D14" s="39">
        <v>758</v>
      </c>
      <c r="E14" s="40">
        <f t="shared" si="0"/>
        <v>1</v>
      </c>
    </row>
    <row r="15" spans="1:5">
      <c r="A15" s="37" t="s">
        <v>76</v>
      </c>
      <c r="B15" s="38">
        <v>455</v>
      </c>
      <c r="C15" s="38">
        <v>702</v>
      </c>
      <c r="D15" s="39">
        <v>615</v>
      </c>
      <c r="E15" s="40">
        <f t="shared" si="0"/>
        <v>0.876068376068376</v>
      </c>
    </row>
    <row r="16" spans="1:5">
      <c r="A16" s="37" t="s">
        <v>77</v>
      </c>
      <c r="B16" s="38"/>
      <c r="C16" s="38">
        <v>0</v>
      </c>
      <c r="D16" s="39">
        <v>0</v>
      </c>
      <c r="E16" s="40"/>
    </row>
    <row r="17" spans="1:5">
      <c r="A17" s="37" t="s">
        <v>78</v>
      </c>
      <c r="B17" s="38">
        <v>1242</v>
      </c>
      <c r="C17" s="38">
        <v>1558</v>
      </c>
      <c r="D17" s="39">
        <v>1525</v>
      </c>
      <c r="E17" s="40">
        <f>D17/C17</f>
        <v>0.978818998716303</v>
      </c>
    </row>
    <row r="18" spans="1:5">
      <c r="A18" s="37" t="s">
        <v>79</v>
      </c>
      <c r="B18" s="38">
        <v>944</v>
      </c>
      <c r="C18" s="38">
        <v>1869</v>
      </c>
      <c r="D18" s="39">
        <v>1819</v>
      </c>
      <c r="E18" s="40">
        <f>D18/C18</f>
        <v>0.973247726056715</v>
      </c>
    </row>
    <row r="19" spans="1:5">
      <c r="A19" s="37" t="s">
        <v>80</v>
      </c>
      <c r="B19" s="38"/>
      <c r="C19" s="38">
        <v>21</v>
      </c>
      <c r="D19" s="39">
        <v>21</v>
      </c>
      <c r="E19" s="40">
        <f>D19/C19</f>
        <v>1</v>
      </c>
    </row>
    <row r="20" spans="1:5">
      <c r="A20" s="37" t="s">
        <v>81</v>
      </c>
      <c r="B20" s="38">
        <v>6</v>
      </c>
      <c r="C20" s="38">
        <v>0</v>
      </c>
      <c r="D20" s="39">
        <v>0</v>
      </c>
      <c r="E20" s="40"/>
    </row>
    <row r="21" spans="1:5">
      <c r="A21" s="37" t="s">
        <v>82</v>
      </c>
      <c r="B21" s="38">
        <v>1</v>
      </c>
      <c r="C21" s="38">
        <v>0</v>
      </c>
      <c r="D21" s="39">
        <v>0</v>
      </c>
      <c r="E21" s="40"/>
    </row>
    <row r="22" spans="1:5">
      <c r="A22" s="37" t="s">
        <v>83</v>
      </c>
      <c r="B22" s="38">
        <v>145</v>
      </c>
      <c r="C22" s="38">
        <v>221</v>
      </c>
      <c r="D22" s="39">
        <v>221</v>
      </c>
      <c r="E22" s="40">
        <f>D22/C22</f>
        <v>1</v>
      </c>
    </row>
    <row r="23" spans="1:5">
      <c r="A23" s="37" t="s">
        <v>84</v>
      </c>
      <c r="B23" s="38">
        <v>4</v>
      </c>
      <c r="C23" s="38">
        <v>0</v>
      </c>
      <c r="D23" s="39">
        <v>0</v>
      </c>
      <c r="E23" s="40"/>
    </row>
    <row r="24" spans="1:5">
      <c r="A24" s="37" t="s">
        <v>85</v>
      </c>
      <c r="B24" s="38">
        <v>256</v>
      </c>
      <c r="C24" s="38">
        <v>343</v>
      </c>
      <c r="D24" s="39">
        <v>343</v>
      </c>
      <c r="E24" s="40">
        <f>D24/C24</f>
        <v>1</v>
      </c>
    </row>
    <row r="25" spans="1:5">
      <c r="A25" s="37" t="s">
        <v>86</v>
      </c>
      <c r="B25" s="38">
        <v>2732</v>
      </c>
      <c r="C25" s="38">
        <v>1752</v>
      </c>
      <c r="D25" s="39">
        <v>1616</v>
      </c>
      <c r="E25" s="40">
        <f>D25/C25</f>
        <v>0.922374429223744</v>
      </c>
    </row>
    <row r="26" spans="1:5">
      <c r="A26" s="37" t="s">
        <v>87</v>
      </c>
      <c r="B26" s="38">
        <v>783</v>
      </c>
      <c r="C26" s="38">
        <v>1268</v>
      </c>
      <c r="D26" s="39">
        <v>1182</v>
      </c>
      <c r="E26" s="40">
        <f>D26/C26</f>
        <v>0.93217665615142</v>
      </c>
    </row>
    <row r="27" spans="1:5">
      <c r="A27" s="37" t="s">
        <v>88</v>
      </c>
      <c r="B27" s="38">
        <v>402</v>
      </c>
      <c r="C27" s="38">
        <v>1115</v>
      </c>
      <c r="D27" s="39">
        <v>1083</v>
      </c>
      <c r="E27" s="40">
        <f>D27/C27</f>
        <v>0.971300448430493</v>
      </c>
    </row>
    <row r="28" spans="1:5">
      <c r="A28" s="37" t="s">
        <v>89</v>
      </c>
      <c r="B28" s="38">
        <v>182</v>
      </c>
      <c r="C28" s="38">
        <v>272</v>
      </c>
      <c r="D28" s="39">
        <v>272</v>
      </c>
      <c r="E28" s="40">
        <f>D28/C28</f>
        <v>1</v>
      </c>
    </row>
    <row r="29" spans="1:5">
      <c r="A29" s="37" t="s">
        <v>90</v>
      </c>
      <c r="B29" s="38"/>
      <c r="C29" s="38">
        <v>0</v>
      </c>
      <c r="D29" s="39">
        <v>0</v>
      </c>
      <c r="E29" s="40"/>
    </row>
    <row r="30" spans="1:5">
      <c r="A30" s="37" t="s">
        <v>91</v>
      </c>
      <c r="B30" s="38"/>
      <c r="C30" s="38">
        <v>0</v>
      </c>
      <c r="D30" s="39">
        <v>0</v>
      </c>
      <c r="E30" s="40"/>
    </row>
    <row r="31" spans="1:5">
      <c r="A31" s="37" t="s">
        <v>92</v>
      </c>
      <c r="B31" s="38"/>
      <c r="C31" s="38">
        <v>0</v>
      </c>
      <c r="D31" s="39">
        <v>0</v>
      </c>
      <c r="E31" s="40"/>
    </row>
    <row r="32" spans="1:5">
      <c r="A32" s="37" t="s">
        <v>93</v>
      </c>
      <c r="B32" s="38">
        <v>1776</v>
      </c>
      <c r="C32" s="38">
        <v>2184</v>
      </c>
      <c r="D32" s="39">
        <v>2184</v>
      </c>
      <c r="E32" s="40">
        <f>D32/C32</f>
        <v>1</v>
      </c>
    </row>
    <row r="33" spans="1:5">
      <c r="A33" s="37" t="s">
        <v>94</v>
      </c>
      <c r="B33" s="38"/>
      <c r="C33" s="38">
        <v>39</v>
      </c>
      <c r="D33" s="39">
        <v>39</v>
      </c>
      <c r="E33" s="40">
        <f>D33/C33</f>
        <v>1</v>
      </c>
    </row>
    <row r="34" spans="1:5">
      <c r="A34" s="37" t="s">
        <v>95</v>
      </c>
      <c r="B34" s="38">
        <v>242</v>
      </c>
      <c r="C34" s="38">
        <v>289</v>
      </c>
      <c r="D34" s="39">
        <v>289</v>
      </c>
      <c r="E34" s="40">
        <f>D34/C34</f>
        <v>1</v>
      </c>
    </row>
    <row r="35" spans="1:5">
      <c r="A35" s="37" t="s">
        <v>96</v>
      </c>
      <c r="B35" s="38">
        <v>31</v>
      </c>
      <c r="C35" s="38">
        <v>58</v>
      </c>
      <c r="D35" s="39">
        <v>58</v>
      </c>
      <c r="E35" s="40">
        <f>D35/C35</f>
        <v>1</v>
      </c>
    </row>
    <row r="36" spans="1:5">
      <c r="A36" s="41" t="s">
        <v>97</v>
      </c>
      <c r="B36" s="38">
        <v>0</v>
      </c>
      <c r="C36" s="38">
        <v>0</v>
      </c>
      <c r="D36" s="39">
        <v>0</v>
      </c>
      <c r="E36" s="40"/>
    </row>
    <row r="37" spans="1:5">
      <c r="A37" s="37" t="s">
        <v>98</v>
      </c>
      <c r="B37" s="38"/>
      <c r="C37" s="38">
        <v>0</v>
      </c>
      <c r="D37" s="39">
        <v>0</v>
      </c>
      <c r="E37" s="40"/>
    </row>
    <row r="38" spans="1:5">
      <c r="A38" s="37" t="s">
        <v>99</v>
      </c>
      <c r="B38" s="38"/>
      <c r="C38" s="38">
        <v>0</v>
      </c>
      <c r="D38" s="39">
        <v>0</v>
      </c>
      <c r="E38" s="40"/>
    </row>
    <row r="39" spans="1:5">
      <c r="A39" s="37" t="s">
        <v>100</v>
      </c>
      <c r="B39" s="38"/>
      <c r="C39" s="38">
        <v>0</v>
      </c>
      <c r="D39" s="39">
        <v>0</v>
      </c>
      <c r="E39" s="40"/>
    </row>
    <row r="40" spans="1:5">
      <c r="A40" s="37" t="s">
        <v>101</v>
      </c>
      <c r="B40" s="38"/>
      <c r="C40" s="38">
        <v>0</v>
      </c>
      <c r="D40" s="39">
        <v>0</v>
      </c>
      <c r="E40" s="40"/>
    </row>
    <row r="41" spans="1:5">
      <c r="A41" s="37" t="s">
        <v>102</v>
      </c>
      <c r="B41" s="38"/>
      <c r="C41" s="38">
        <v>0</v>
      </c>
      <c r="D41" s="39">
        <v>0</v>
      </c>
      <c r="E41" s="40"/>
    </row>
    <row r="42" spans="1:5">
      <c r="A42" s="37" t="s">
        <v>103</v>
      </c>
      <c r="B42" s="38"/>
      <c r="C42" s="38">
        <v>0</v>
      </c>
      <c r="D42" s="39">
        <v>0</v>
      </c>
      <c r="E42" s="40"/>
    </row>
    <row r="43" spans="1:5">
      <c r="A43" s="37" t="s">
        <v>104</v>
      </c>
      <c r="B43" s="38"/>
      <c r="C43" s="38">
        <v>0</v>
      </c>
      <c r="D43" s="39">
        <v>0</v>
      </c>
      <c r="E43" s="40"/>
    </row>
    <row r="44" spans="1:5">
      <c r="A44" s="37" t="s">
        <v>105</v>
      </c>
      <c r="B44" s="38"/>
      <c r="C44" s="38">
        <v>0</v>
      </c>
      <c r="D44" s="39">
        <v>0</v>
      </c>
      <c r="E44" s="40"/>
    </row>
    <row r="45" spans="1:5">
      <c r="A45" s="37" t="s">
        <v>106</v>
      </c>
      <c r="B45" s="38"/>
      <c r="C45" s="38">
        <v>0</v>
      </c>
      <c r="D45" s="39">
        <v>0</v>
      </c>
      <c r="E45" s="40"/>
    </row>
    <row r="46" spans="1:5">
      <c r="A46" s="41" t="s">
        <v>107</v>
      </c>
      <c r="B46" s="38">
        <v>0</v>
      </c>
      <c r="C46" s="38">
        <v>0</v>
      </c>
      <c r="D46" s="39">
        <v>0</v>
      </c>
      <c r="E46" s="40"/>
    </row>
    <row r="47" spans="1:5">
      <c r="A47" s="37" t="s">
        <v>108</v>
      </c>
      <c r="B47" s="38"/>
      <c r="C47" s="38">
        <v>0</v>
      </c>
      <c r="D47" s="39">
        <v>0</v>
      </c>
      <c r="E47" s="40"/>
    </row>
    <row r="48" spans="1:5">
      <c r="A48" s="37" t="s">
        <v>109</v>
      </c>
      <c r="B48" s="38"/>
      <c r="C48" s="38">
        <v>0</v>
      </c>
      <c r="D48" s="39">
        <v>0</v>
      </c>
      <c r="E48" s="40"/>
    </row>
    <row r="49" spans="1:5">
      <c r="A49" s="37" t="s">
        <v>110</v>
      </c>
      <c r="B49" s="38"/>
      <c r="C49" s="38">
        <v>0</v>
      </c>
      <c r="D49" s="39">
        <v>0</v>
      </c>
      <c r="E49" s="40"/>
    </row>
    <row r="50" spans="1:5">
      <c r="A50" s="37" t="s">
        <v>111</v>
      </c>
      <c r="B50" s="38"/>
      <c r="C50" s="38">
        <v>0</v>
      </c>
      <c r="D50" s="39">
        <v>0</v>
      </c>
      <c r="E50" s="40"/>
    </row>
    <row r="51" spans="1:5">
      <c r="A51" s="37" t="s">
        <v>112</v>
      </c>
      <c r="B51" s="38"/>
      <c r="C51" s="38">
        <v>0</v>
      </c>
      <c r="D51" s="39">
        <v>0</v>
      </c>
      <c r="E51" s="40"/>
    </row>
    <row r="52" spans="1:5">
      <c r="A52" s="41" t="s">
        <v>113</v>
      </c>
      <c r="B52" s="38">
        <v>8937</v>
      </c>
      <c r="C52" s="38">
        <v>10543</v>
      </c>
      <c r="D52" s="39">
        <v>10543</v>
      </c>
      <c r="E52" s="40">
        <f>D52/C52</f>
        <v>1</v>
      </c>
    </row>
    <row r="53" spans="1:5">
      <c r="A53" s="37" t="s">
        <v>114</v>
      </c>
      <c r="B53" s="38">
        <v>20</v>
      </c>
      <c r="C53" s="38">
        <v>45</v>
      </c>
      <c r="D53" s="39">
        <v>45</v>
      </c>
      <c r="E53" s="40">
        <f>D53/C53</f>
        <v>1</v>
      </c>
    </row>
    <row r="54" spans="1:5">
      <c r="A54" s="37" t="s">
        <v>115</v>
      </c>
      <c r="B54" s="38">
        <v>8032</v>
      </c>
      <c r="C54" s="38">
        <v>9286</v>
      </c>
      <c r="D54" s="39">
        <v>9286</v>
      </c>
      <c r="E54" s="40">
        <f>D54/C54</f>
        <v>1</v>
      </c>
    </row>
    <row r="55" spans="1:5">
      <c r="A55" s="37" t="s">
        <v>116</v>
      </c>
      <c r="B55" s="38"/>
      <c r="C55" s="38">
        <v>0</v>
      </c>
      <c r="D55" s="39">
        <v>0</v>
      </c>
      <c r="E55" s="40"/>
    </row>
    <row r="56" spans="1:5">
      <c r="A56" s="37" t="s">
        <v>117</v>
      </c>
      <c r="B56" s="38"/>
      <c r="C56" s="38">
        <v>0</v>
      </c>
      <c r="D56" s="39">
        <v>0</v>
      </c>
      <c r="E56" s="40"/>
    </row>
    <row r="57" spans="1:5">
      <c r="A57" s="37" t="s">
        <v>118</v>
      </c>
      <c r="B57" s="38"/>
      <c r="C57" s="38">
        <v>0</v>
      </c>
      <c r="D57" s="39">
        <v>0</v>
      </c>
      <c r="E57" s="40"/>
    </row>
    <row r="58" spans="1:5">
      <c r="A58" s="37" t="s">
        <v>119</v>
      </c>
      <c r="B58" s="38">
        <v>885</v>
      </c>
      <c r="C58" s="38">
        <v>1188</v>
      </c>
      <c r="D58" s="39">
        <v>1188</v>
      </c>
      <c r="E58" s="40">
        <f>D58/C58</f>
        <v>1</v>
      </c>
    </row>
    <row r="59" spans="1:5">
      <c r="A59" s="37" t="s">
        <v>120</v>
      </c>
      <c r="B59" s="38"/>
      <c r="C59" s="38">
        <v>0</v>
      </c>
      <c r="D59" s="39">
        <v>0</v>
      </c>
      <c r="E59" s="40"/>
    </row>
    <row r="60" spans="1:5">
      <c r="A60" s="37" t="s">
        <v>121</v>
      </c>
      <c r="B60" s="38"/>
      <c r="C60" s="38">
        <v>0</v>
      </c>
      <c r="D60" s="39">
        <v>0</v>
      </c>
      <c r="E60" s="40"/>
    </row>
    <row r="61" spans="1:5">
      <c r="A61" s="37" t="s">
        <v>122</v>
      </c>
      <c r="B61" s="38"/>
      <c r="C61" s="38">
        <v>0</v>
      </c>
      <c r="D61" s="39">
        <v>0</v>
      </c>
      <c r="E61" s="40"/>
    </row>
    <row r="62" spans="1:5">
      <c r="A62" s="37" t="s">
        <v>123</v>
      </c>
      <c r="B62" s="38"/>
      <c r="C62" s="38">
        <v>0</v>
      </c>
      <c r="D62" s="39">
        <v>0</v>
      </c>
      <c r="E62" s="40"/>
    </row>
    <row r="63" spans="1:5">
      <c r="A63" s="37" t="s">
        <v>124</v>
      </c>
      <c r="B63" s="38"/>
      <c r="C63" s="38">
        <v>24</v>
      </c>
      <c r="D63" s="39">
        <v>24</v>
      </c>
      <c r="E63" s="40">
        <f>D63/C63</f>
        <v>1</v>
      </c>
    </row>
    <row r="64" spans="1:5">
      <c r="A64" s="41" t="s">
        <v>125</v>
      </c>
      <c r="B64" s="38">
        <v>58070</v>
      </c>
      <c r="C64" s="38">
        <v>72162</v>
      </c>
      <c r="D64" s="39">
        <v>72162</v>
      </c>
      <c r="E64" s="40">
        <f>D64/C64</f>
        <v>1</v>
      </c>
    </row>
    <row r="65" spans="1:5">
      <c r="A65" s="37" t="s">
        <v>126</v>
      </c>
      <c r="B65" s="38">
        <v>790</v>
      </c>
      <c r="C65" s="38">
        <v>193</v>
      </c>
      <c r="D65" s="39">
        <v>193</v>
      </c>
      <c r="E65" s="40">
        <f>D65/C65</f>
        <v>1</v>
      </c>
    </row>
    <row r="66" spans="1:5">
      <c r="A66" s="37" t="s">
        <v>127</v>
      </c>
      <c r="B66" s="38">
        <v>49414</v>
      </c>
      <c r="C66" s="38">
        <v>62918</v>
      </c>
      <c r="D66" s="39">
        <v>62918</v>
      </c>
      <c r="E66" s="40">
        <f>D66/C66</f>
        <v>1</v>
      </c>
    </row>
    <row r="67" spans="1:5">
      <c r="A67" s="37" t="s">
        <v>128</v>
      </c>
      <c r="B67" s="38">
        <v>3142</v>
      </c>
      <c r="C67" s="38">
        <v>3521</v>
      </c>
      <c r="D67" s="39">
        <v>3521</v>
      </c>
      <c r="E67" s="40">
        <f>D67/C67</f>
        <v>1</v>
      </c>
    </row>
    <row r="68" spans="1:5">
      <c r="A68" s="37" t="s">
        <v>129</v>
      </c>
      <c r="B68" s="38"/>
      <c r="C68" s="38">
        <v>0</v>
      </c>
      <c r="D68" s="39">
        <v>0</v>
      </c>
      <c r="E68" s="40"/>
    </row>
    <row r="69" spans="1:5">
      <c r="A69" s="37" t="s">
        <v>130</v>
      </c>
      <c r="B69" s="38"/>
      <c r="C69" s="38">
        <v>0</v>
      </c>
      <c r="D69" s="39">
        <v>0</v>
      </c>
      <c r="E69" s="40"/>
    </row>
    <row r="70" spans="1:5">
      <c r="A70" s="37" t="s">
        <v>131</v>
      </c>
      <c r="B70" s="38"/>
      <c r="C70" s="38">
        <v>0</v>
      </c>
      <c r="D70" s="39">
        <v>0</v>
      </c>
      <c r="E70" s="40"/>
    </row>
    <row r="71" spans="1:5">
      <c r="A71" s="37" t="s">
        <v>132</v>
      </c>
      <c r="B71" s="38">
        <v>514</v>
      </c>
      <c r="C71" s="38">
        <v>543</v>
      </c>
      <c r="D71" s="39">
        <v>543</v>
      </c>
      <c r="E71" s="40">
        <f t="shared" ref="E71:E134" si="1">D71/C71</f>
        <v>1</v>
      </c>
    </row>
    <row r="72" spans="1:5">
      <c r="A72" s="37" t="s">
        <v>133</v>
      </c>
      <c r="B72" s="38">
        <v>138</v>
      </c>
      <c r="C72" s="38">
        <v>154</v>
      </c>
      <c r="D72" s="39">
        <v>154</v>
      </c>
      <c r="E72" s="40">
        <f t="shared" si="1"/>
        <v>1</v>
      </c>
    </row>
    <row r="73" spans="1:5">
      <c r="A73" s="37" t="s">
        <v>134</v>
      </c>
      <c r="B73" s="38">
        <v>300</v>
      </c>
      <c r="C73" s="38">
        <v>300</v>
      </c>
      <c r="D73" s="39">
        <v>300</v>
      </c>
      <c r="E73" s="40">
        <f t="shared" si="1"/>
        <v>1</v>
      </c>
    </row>
    <row r="74" spans="1:5">
      <c r="A74" s="37" t="s">
        <v>135</v>
      </c>
      <c r="B74" s="38">
        <v>3772</v>
      </c>
      <c r="C74" s="38">
        <v>4533</v>
      </c>
      <c r="D74" s="39">
        <v>4533</v>
      </c>
      <c r="E74" s="40">
        <f t="shared" si="1"/>
        <v>1</v>
      </c>
    </row>
    <row r="75" spans="1:5">
      <c r="A75" s="41" t="s">
        <v>136</v>
      </c>
      <c r="B75" s="38">
        <v>1151</v>
      </c>
      <c r="C75" s="38">
        <v>5036</v>
      </c>
      <c r="D75" s="39">
        <v>5036</v>
      </c>
      <c r="E75" s="40">
        <f t="shared" si="1"/>
        <v>1</v>
      </c>
    </row>
    <row r="76" spans="1:5">
      <c r="A76" s="37" t="s">
        <v>137</v>
      </c>
      <c r="B76" s="38"/>
      <c r="C76" s="38">
        <v>0</v>
      </c>
      <c r="D76" s="39">
        <v>0</v>
      </c>
      <c r="E76" s="40"/>
    </row>
    <row r="77" spans="1:5">
      <c r="A77" s="37" t="s">
        <v>138</v>
      </c>
      <c r="B77" s="38"/>
      <c r="C77" s="38">
        <v>0</v>
      </c>
      <c r="D77" s="39">
        <v>0</v>
      </c>
      <c r="E77" s="40"/>
    </row>
    <row r="78" spans="1:5">
      <c r="A78" s="37" t="s">
        <v>139</v>
      </c>
      <c r="B78" s="38"/>
      <c r="C78" s="38">
        <v>0</v>
      </c>
      <c r="D78" s="39">
        <v>0</v>
      </c>
      <c r="E78" s="40"/>
    </row>
    <row r="79" spans="1:5">
      <c r="A79" s="37" t="s">
        <v>140</v>
      </c>
      <c r="B79" s="38">
        <v>1005</v>
      </c>
      <c r="C79" s="38">
        <v>217</v>
      </c>
      <c r="D79" s="39">
        <v>217</v>
      </c>
      <c r="E79" s="40">
        <f t="shared" si="1"/>
        <v>1</v>
      </c>
    </row>
    <row r="80" spans="1:5">
      <c r="A80" s="37" t="s">
        <v>141</v>
      </c>
      <c r="B80" s="38"/>
      <c r="C80" s="38">
        <v>0</v>
      </c>
      <c r="D80" s="39">
        <v>0</v>
      </c>
      <c r="E80" s="40"/>
    </row>
    <row r="81" spans="1:5">
      <c r="A81" s="37" t="s">
        <v>142</v>
      </c>
      <c r="B81" s="38"/>
      <c r="C81" s="38">
        <v>0</v>
      </c>
      <c r="D81" s="39">
        <v>0</v>
      </c>
      <c r="E81" s="40"/>
    </row>
    <row r="82" spans="1:5">
      <c r="A82" s="37" t="s">
        <v>143</v>
      </c>
      <c r="B82" s="38">
        <v>146</v>
      </c>
      <c r="C82" s="38">
        <v>148</v>
      </c>
      <c r="D82" s="39">
        <v>148</v>
      </c>
      <c r="E82" s="40">
        <f t="shared" si="1"/>
        <v>1</v>
      </c>
    </row>
    <row r="83" spans="1:5">
      <c r="A83" s="37" t="s">
        <v>144</v>
      </c>
      <c r="B83" s="38"/>
      <c r="C83" s="38">
        <v>20</v>
      </c>
      <c r="D83" s="39">
        <v>20</v>
      </c>
      <c r="E83" s="40">
        <f t="shared" si="1"/>
        <v>1</v>
      </c>
    </row>
    <row r="84" spans="1:5">
      <c r="A84" s="37" t="s">
        <v>145</v>
      </c>
      <c r="B84" s="38"/>
      <c r="C84" s="38">
        <v>0</v>
      </c>
      <c r="D84" s="39">
        <v>0</v>
      </c>
      <c r="E84" s="40"/>
    </row>
    <row r="85" spans="1:5">
      <c r="A85" s="37" t="s">
        <v>146</v>
      </c>
      <c r="B85" s="38"/>
      <c r="C85" s="38">
        <v>4651</v>
      </c>
      <c r="D85" s="39">
        <v>4651</v>
      </c>
      <c r="E85" s="40">
        <f t="shared" si="1"/>
        <v>1</v>
      </c>
    </row>
    <row r="86" spans="1:5">
      <c r="A86" s="41" t="s">
        <v>147</v>
      </c>
      <c r="B86" s="38">
        <v>3030</v>
      </c>
      <c r="C86" s="38">
        <v>3978</v>
      </c>
      <c r="D86" s="39">
        <v>3578</v>
      </c>
      <c r="E86" s="40">
        <f t="shared" si="1"/>
        <v>0.899446958270488</v>
      </c>
    </row>
    <row r="87" spans="1:5">
      <c r="A87" s="37" t="s">
        <v>148</v>
      </c>
      <c r="B87" s="38">
        <v>1842</v>
      </c>
      <c r="C87" s="38">
        <v>2460</v>
      </c>
      <c r="D87" s="39">
        <v>2260</v>
      </c>
      <c r="E87" s="40">
        <f t="shared" si="1"/>
        <v>0.91869918699187</v>
      </c>
    </row>
    <row r="88" spans="1:5">
      <c r="A88" s="37" t="s">
        <v>149</v>
      </c>
      <c r="B88" s="38">
        <v>50</v>
      </c>
      <c r="C88" s="38">
        <v>316</v>
      </c>
      <c r="D88" s="39">
        <v>116</v>
      </c>
      <c r="E88" s="40">
        <f t="shared" si="1"/>
        <v>0.367088607594937</v>
      </c>
    </row>
    <row r="89" spans="1:5">
      <c r="A89" s="37" t="s">
        <v>150</v>
      </c>
      <c r="B89" s="38">
        <v>369</v>
      </c>
      <c r="C89" s="38">
        <v>426</v>
      </c>
      <c r="D89" s="39">
        <v>426</v>
      </c>
      <c r="E89" s="40">
        <f t="shared" si="1"/>
        <v>1</v>
      </c>
    </row>
    <row r="90" spans="1:5">
      <c r="A90" s="43" t="s">
        <v>151</v>
      </c>
      <c r="B90" s="38">
        <v>10</v>
      </c>
      <c r="C90" s="38">
        <v>0</v>
      </c>
      <c r="D90" s="39">
        <v>0</v>
      </c>
      <c r="E90" s="40"/>
    </row>
    <row r="91" spans="1:5">
      <c r="A91" s="43" t="s">
        <v>152</v>
      </c>
      <c r="B91" s="38">
        <v>525</v>
      </c>
      <c r="C91" s="38">
        <v>424</v>
      </c>
      <c r="D91" s="39">
        <v>424</v>
      </c>
      <c r="E91" s="40">
        <f t="shared" si="1"/>
        <v>1</v>
      </c>
    </row>
    <row r="92" spans="1:5">
      <c r="A92" s="37" t="s">
        <v>153</v>
      </c>
      <c r="B92" s="38">
        <v>234</v>
      </c>
      <c r="C92" s="38">
        <v>352</v>
      </c>
      <c r="D92" s="39">
        <v>352</v>
      </c>
      <c r="E92" s="40">
        <f t="shared" si="1"/>
        <v>1</v>
      </c>
    </row>
    <row r="93" spans="1:5">
      <c r="A93" s="41" t="s">
        <v>154</v>
      </c>
      <c r="B93" s="38">
        <v>34231</v>
      </c>
      <c r="C93" s="38">
        <v>48927</v>
      </c>
      <c r="D93" s="39">
        <v>48927</v>
      </c>
      <c r="E93" s="40">
        <f t="shared" si="1"/>
        <v>1</v>
      </c>
    </row>
    <row r="94" spans="1:5">
      <c r="A94" s="37" t="s">
        <v>155</v>
      </c>
      <c r="B94" s="38">
        <v>881</v>
      </c>
      <c r="C94" s="38">
        <v>2009</v>
      </c>
      <c r="D94" s="39">
        <v>2009</v>
      </c>
      <c r="E94" s="40">
        <f t="shared" si="1"/>
        <v>1</v>
      </c>
    </row>
    <row r="95" spans="1:5">
      <c r="A95" s="37" t="s">
        <v>156</v>
      </c>
      <c r="B95" s="38">
        <v>1092</v>
      </c>
      <c r="C95" s="38">
        <v>1646</v>
      </c>
      <c r="D95" s="39">
        <v>1646</v>
      </c>
      <c r="E95" s="40">
        <f t="shared" si="1"/>
        <v>1</v>
      </c>
    </row>
    <row r="96" spans="1:5">
      <c r="A96" s="37" t="s">
        <v>157</v>
      </c>
      <c r="B96" s="38"/>
      <c r="C96" s="38">
        <v>0</v>
      </c>
      <c r="D96" s="39">
        <v>0</v>
      </c>
      <c r="E96" s="40"/>
    </row>
    <row r="97" spans="1:5">
      <c r="A97" s="37" t="s">
        <v>158</v>
      </c>
      <c r="B97" s="38">
        <v>6292</v>
      </c>
      <c r="C97" s="38">
        <v>6541</v>
      </c>
      <c r="D97" s="39">
        <v>6541</v>
      </c>
      <c r="E97" s="40">
        <f t="shared" si="1"/>
        <v>1</v>
      </c>
    </row>
    <row r="98" spans="1:5">
      <c r="A98" s="37" t="s">
        <v>159</v>
      </c>
      <c r="B98" s="38"/>
      <c r="C98" s="38">
        <v>0</v>
      </c>
      <c r="D98" s="39">
        <v>0</v>
      </c>
      <c r="E98" s="40"/>
    </row>
    <row r="99" spans="1:5">
      <c r="A99" s="37" t="s">
        <v>160</v>
      </c>
      <c r="B99" s="38">
        <v>1000</v>
      </c>
      <c r="C99" s="38">
        <v>490</v>
      </c>
      <c r="D99" s="39">
        <v>490</v>
      </c>
      <c r="E99" s="40">
        <f t="shared" si="1"/>
        <v>1</v>
      </c>
    </row>
    <row r="100" spans="1:5">
      <c r="A100" s="37" t="s">
        <v>161</v>
      </c>
      <c r="B100" s="38">
        <v>1860</v>
      </c>
      <c r="C100" s="38">
        <v>2128</v>
      </c>
      <c r="D100" s="39">
        <v>2128</v>
      </c>
      <c r="E100" s="40">
        <f t="shared" si="1"/>
        <v>1</v>
      </c>
    </row>
    <row r="101" spans="1:5">
      <c r="A101" s="37" t="s">
        <v>162</v>
      </c>
      <c r="B101" s="38">
        <v>491</v>
      </c>
      <c r="C101" s="38">
        <v>550</v>
      </c>
      <c r="D101" s="39">
        <v>550</v>
      </c>
      <c r="E101" s="40">
        <f t="shared" si="1"/>
        <v>1</v>
      </c>
    </row>
    <row r="102" spans="1:5">
      <c r="A102" s="37" t="s">
        <v>163</v>
      </c>
      <c r="B102" s="38">
        <v>417</v>
      </c>
      <c r="C102" s="38">
        <v>4563</v>
      </c>
      <c r="D102" s="39">
        <v>4563</v>
      </c>
      <c r="E102" s="40">
        <f t="shared" si="1"/>
        <v>1</v>
      </c>
    </row>
    <row r="103" spans="1:5">
      <c r="A103" s="37" t="s">
        <v>164</v>
      </c>
      <c r="B103" s="38">
        <v>1266</v>
      </c>
      <c r="C103" s="38">
        <v>1768</v>
      </c>
      <c r="D103" s="39">
        <v>1768</v>
      </c>
      <c r="E103" s="40">
        <f t="shared" si="1"/>
        <v>1</v>
      </c>
    </row>
    <row r="104" spans="1:5">
      <c r="A104" s="37" t="s">
        <v>165</v>
      </c>
      <c r="B104" s="38">
        <v>65</v>
      </c>
      <c r="C104" s="38">
        <v>84</v>
      </c>
      <c r="D104" s="39">
        <v>84</v>
      </c>
      <c r="E104" s="40">
        <f t="shared" si="1"/>
        <v>1</v>
      </c>
    </row>
    <row r="105" spans="1:5">
      <c r="A105" s="37" t="s">
        <v>166</v>
      </c>
      <c r="B105" s="38">
        <v>1680</v>
      </c>
      <c r="C105" s="38">
        <v>0</v>
      </c>
      <c r="D105" s="39">
        <v>0</v>
      </c>
      <c r="E105" s="40"/>
    </row>
    <row r="106" spans="1:5">
      <c r="A106" s="37" t="s">
        <v>167</v>
      </c>
      <c r="B106" s="38">
        <v>27</v>
      </c>
      <c r="C106" s="38">
        <v>51</v>
      </c>
      <c r="D106" s="39">
        <v>51</v>
      </c>
      <c r="E106" s="40">
        <f t="shared" si="1"/>
        <v>1</v>
      </c>
    </row>
    <row r="107" spans="1:5">
      <c r="A107" s="37" t="s">
        <v>168</v>
      </c>
      <c r="B107" s="38">
        <v>300</v>
      </c>
      <c r="C107" s="38">
        <v>600</v>
      </c>
      <c r="D107" s="39">
        <v>600</v>
      </c>
      <c r="E107" s="40">
        <f t="shared" si="1"/>
        <v>1</v>
      </c>
    </row>
    <row r="108" spans="1:5">
      <c r="A108" s="37" t="s">
        <v>169</v>
      </c>
      <c r="B108" s="38"/>
      <c r="C108" s="38">
        <v>0</v>
      </c>
      <c r="D108" s="39">
        <v>0</v>
      </c>
      <c r="E108" s="40"/>
    </row>
    <row r="109" spans="1:5">
      <c r="A109" s="37" t="s">
        <v>170</v>
      </c>
      <c r="B109" s="38"/>
      <c r="C109" s="38">
        <v>76</v>
      </c>
      <c r="D109" s="39">
        <v>76</v>
      </c>
      <c r="E109" s="40">
        <f t="shared" si="1"/>
        <v>1</v>
      </c>
    </row>
    <row r="110" spans="1:5">
      <c r="A110" s="37" t="s">
        <v>171</v>
      </c>
      <c r="B110" s="38">
        <v>11435</v>
      </c>
      <c r="C110" s="38">
        <v>14169</v>
      </c>
      <c r="D110" s="39">
        <v>14169</v>
      </c>
      <c r="E110" s="40">
        <f t="shared" si="1"/>
        <v>1</v>
      </c>
    </row>
    <row r="111" spans="1:5">
      <c r="A111" s="37" t="s">
        <v>172</v>
      </c>
      <c r="B111" s="38"/>
      <c r="C111" s="38">
        <v>32</v>
      </c>
      <c r="D111" s="39">
        <v>32</v>
      </c>
      <c r="E111" s="40">
        <f t="shared" si="1"/>
        <v>1</v>
      </c>
    </row>
    <row r="112" spans="1:5">
      <c r="A112" s="37" t="s">
        <v>173</v>
      </c>
      <c r="B112" s="38">
        <v>306</v>
      </c>
      <c r="C112" s="38">
        <v>326</v>
      </c>
      <c r="D112" s="39">
        <v>326</v>
      </c>
      <c r="E112" s="40">
        <f t="shared" si="1"/>
        <v>1</v>
      </c>
    </row>
    <row r="113" spans="1:5">
      <c r="A113" s="37" t="s">
        <v>174</v>
      </c>
      <c r="B113" s="38"/>
      <c r="C113" s="38">
        <v>0</v>
      </c>
      <c r="D113" s="39">
        <v>0</v>
      </c>
      <c r="E113" s="40"/>
    </row>
    <row r="114" spans="1:5">
      <c r="A114" s="37" t="s">
        <v>175</v>
      </c>
      <c r="B114" s="38">
        <v>7119</v>
      </c>
      <c r="C114" s="38">
        <v>13894</v>
      </c>
      <c r="D114" s="39">
        <v>13894</v>
      </c>
      <c r="E114" s="40">
        <f t="shared" si="1"/>
        <v>1</v>
      </c>
    </row>
    <row r="115" spans="1:5">
      <c r="A115" s="41" t="s">
        <v>176</v>
      </c>
      <c r="B115" s="38">
        <v>21137</v>
      </c>
      <c r="C115" s="38">
        <v>23952</v>
      </c>
      <c r="D115" s="39">
        <v>23952</v>
      </c>
      <c r="E115" s="40">
        <f t="shared" si="1"/>
        <v>1</v>
      </c>
    </row>
    <row r="116" spans="1:5">
      <c r="A116" s="37" t="s">
        <v>177</v>
      </c>
      <c r="B116" s="38">
        <v>2986</v>
      </c>
      <c r="C116" s="38">
        <v>1712</v>
      </c>
      <c r="D116" s="39">
        <v>1712</v>
      </c>
      <c r="E116" s="40">
        <f t="shared" si="1"/>
        <v>1</v>
      </c>
    </row>
    <row r="117" spans="1:5">
      <c r="A117" s="37" t="s">
        <v>178</v>
      </c>
      <c r="B117" s="38">
        <v>4813</v>
      </c>
      <c r="C117" s="38">
        <v>5034</v>
      </c>
      <c r="D117" s="39">
        <v>5034</v>
      </c>
      <c r="E117" s="40">
        <f t="shared" si="1"/>
        <v>1</v>
      </c>
    </row>
    <row r="118" spans="1:5">
      <c r="A118" s="37" t="s">
        <v>179</v>
      </c>
      <c r="B118" s="38">
        <v>4726</v>
      </c>
      <c r="C118" s="38">
        <v>5551</v>
      </c>
      <c r="D118" s="39">
        <v>5551</v>
      </c>
      <c r="E118" s="40">
        <f t="shared" si="1"/>
        <v>1</v>
      </c>
    </row>
    <row r="119" spans="1:5">
      <c r="A119" s="37" t="s">
        <v>180</v>
      </c>
      <c r="B119" s="38">
        <v>1920</v>
      </c>
      <c r="C119" s="38">
        <v>3644</v>
      </c>
      <c r="D119" s="39">
        <v>3644</v>
      </c>
      <c r="E119" s="40">
        <f t="shared" si="1"/>
        <v>1</v>
      </c>
    </row>
    <row r="120" spans="1:5">
      <c r="A120" s="37" t="s">
        <v>181</v>
      </c>
      <c r="B120" s="38">
        <v>2803</v>
      </c>
      <c r="C120" s="38">
        <v>3144</v>
      </c>
      <c r="D120" s="39">
        <v>3144</v>
      </c>
      <c r="E120" s="40">
        <f t="shared" si="1"/>
        <v>1</v>
      </c>
    </row>
    <row r="121" spans="1:5">
      <c r="A121" s="37" t="s">
        <v>182</v>
      </c>
      <c r="B121" s="38">
        <v>530</v>
      </c>
      <c r="C121" s="38">
        <v>514</v>
      </c>
      <c r="D121" s="39">
        <v>514</v>
      </c>
      <c r="E121" s="40">
        <f t="shared" si="1"/>
        <v>1</v>
      </c>
    </row>
    <row r="122" spans="1:5">
      <c r="A122" s="37" t="s">
        <v>183</v>
      </c>
      <c r="B122" s="38">
        <v>1400</v>
      </c>
      <c r="C122" s="38">
        <v>1463</v>
      </c>
      <c r="D122" s="39">
        <v>1463</v>
      </c>
      <c r="E122" s="40">
        <f t="shared" si="1"/>
        <v>1</v>
      </c>
    </row>
    <row r="123" spans="1:5">
      <c r="A123" s="37" t="s">
        <v>184</v>
      </c>
      <c r="B123" s="38">
        <v>439</v>
      </c>
      <c r="C123" s="38">
        <v>449</v>
      </c>
      <c r="D123" s="39">
        <v>449</v>
      </c>
      <c r="E123" s="40">
        <f t="shared" si="1"/>
        <v>1</v>
      </c>
    </row>
    <row r="124" spans="1:5">
      <c r="A124" s="37" t="s">
        <v>185</v>
      </c>
      <c r="B124" s="38">
        <v>35</v>
      </c>
      <c r="C124" s="38">
        <v>36</v>
      </c>
      <c r="D124" s="39">
        <v>36</v>
      </c>
      <c r="E124" s="40">
        <f t="shared" si="1"/>
        <v>1</v>
      </c>
    </row>
    <row r="125" spans="1:5">
      <c r="A125" s="37" t="s">
        <v>186</v>
      </c>
      <c r="B125" s="38">
        <v>764</v>
      </c>
      <c r="C125" s="38">
        <v>795</v>
      </c>
      <c r="D125" s="39">
        <v>795</v>
      </c>
      <c r="E125" s="40">
        <f t="shared" si="1"/>
        <v>1</v>
      </c>
    </row>
    <row r="126" spans="1:5">
      <c r="A126" s="37" t="s">
        <v>187</v>
      </c>
      <c r="B126" s="38">
        <v>707</v>
      </c>
      <c r="C126" s="38">
        <v>1295</v>
      </c>
      <c r="D126" s="39">
        <v>1295</v>
      </c>
      <c r="E126" s="40">
        <f t="shared" si="1"/>
        <v>1</v>
      </c>
    </row>
    <row r="127" spans="1:5">
      <c r="A127" s="37" t="s">
        <v>188</v>
      </c>
      <c r="B127" s="38">
        <v>14</v>
      </c>
      <c r="C127" s="38">
        <v>37</v>
      </c>
      <c r="D127" s="39">
        <v>37</v>
      </c>
      <c r="E127" s="40">
        <f t="shared" si="1"/>
        <v>1</v>
      </c>
    </row>
    <row r="128" spans="1:5">
      <c r="A128" s="37" t="s">
        <v>189</v>
      </c>
      <c r="B128" s="38"/>
      <c r="C128" s="38">
        <v>0</v>
      </c>
      <c r="D128" s="39">
        <v>0</v>
      </c>
      <c r="E128" s="40"/>
    </row>
    <row r="129" spans="1:5">
      <c r="A129" s="37" t="s">
        <v>190</v>
      </c>
      <c r="B129" s="38"/>
      <c r="C129" s="38">
        <v>278</v>
      </c>
      <c r="D129" s="39">
        <v>278</v>
      </c>
      <c r="E129" s="40">
        <f t="shared" si="1"/>
        <v>1</v>
      </c>
    </row>
    <row r="130" spans="1:5">
      <c r="A130" s="41" t="s">
        <v>191</v>
      </c>
      <c r="B130" s="38">
        <v>5774</v>
      </c>
      <c r="C130" s="38">
        <v>13819</v>
      </c>
      <c r="D130" s="39">
        <v>11379</v>
      </c>
      <c r="E130" s="40">
        <f t="shared" si="1"/>
        <v>0.82343150734496</v>
      </c>
    </row>
    <row r="131" spans="1:5">
      <c r="A131" s="37" t="s">
        <v>192</v>
      </c>
      <c r="B131" s="38"/>
      <c r="C131" s="38">
        <v>748</v>
      </c>
      <c r="D131" s="39">
        <v>0</v>
      </c>
      <c r="E131" s="40">
        <f t="shared" si="1"/>
        <v>0</v>
      </c>
    </row>
    <row r="132" spans="1:5">
      <c r="A132" s="37" t="s">
        <v>193</v>
      </c>
      <c r="B132" s="38">
        <v>50</v>
      </c>
      <c r="C132" s="38">
        <v>129</v>
      </c>
      <c r="D132" s="39">
        <v>129</v>
      </c>
      <c r="E132" s="40">
        <f t="shared" si="1"/>
        <v>1</v>
      </c>
    </row>
    <row r="133" spans="1:5">
      <c r="A133" s="37" t="s">
        <v>194</v>
      </c>
      <c r="B133" s="38">
        <v>1666</v>
      </c>
      <c r="C133" s="38">
        <v>4598</v>
      </c>
      <c r="D133" s="39">
        <v>4598</v>
      </c>
      <c r="E133" s="40">
        <f t="shared" si="1"/>
        <v>1</v>
      </c>
    </row>
    <row r="134" spans="1:5">
      <c r="A134" s="37" t="s">
        <v>195</v>
      </c>
      <c r="B134" s="38">
        <v>3687</v>
      </c>
      <c r="C134" s="38">
        <v>6031</v>
      </c>
      <c r="D134" s="39">
        <v>6031</v>
      </c>
      <c r="E134" s="40">
        <f t="shared" si="1"/>
        <v>1</v>
      </c>
    </row>
    <row r="135" spans="1:5">
      <c r="A135" s="37" t="s">
        <v>196</v>
      </c>
      <c r="B135" s="38">
        <v>371</v>
      </c>
      <c r="C135" s="38">
        <v>2160</v>
      </c>
      <c r="D135" s="39">
        <v>469</v>
      </c>
      <c r="E135" s="40">
        <f t="shared" ref="E135:E201" si="2">D135/C135</f>
        <v>0.21712962962963</v>
      </c>
    </row>
    <row r="136" spans="1:5">
      <c r="A136" s="37" t="s">
        <v>197</v>
      </c>
      <c r="B136" s="38"/>
      <c r="C136" s="38">
        <v>0</v>
      </c>
      <c r="D136" s="39">
        <v>0</v>
      </c>
      <c r="E136" s="40"/>
    </row>
    <row r="137" spans="1:5">
      <c r="A137" s="37" t="s">
        <v>198</v>
      </c>
      <c r="B137" s="38"/>
      <c r="C137" s="38">
        <v>0</v>
      </c>
      <c r="D137" s="39">
        <v>0</v>
      </c>
      <c r="E137" s="40"/>
    </row>
    <row r="138" spans="1:5">
      <c r="A138" s="37" t="s">
        <v>199</v>
      </c>
      <c r="B138" s="38"/>
      <c r="C138" s="38">
        <v>0</v>
      </c>
      <c r="D138" s="39">
        <v>0</v>
      </c>
      <c r="E138" s="40"/>
    </row>
    <row r="139" spans="1:5">
      <c r="A139" s="37" t="s">
        <v>200</v>
      </c>
      <c r="B139" s="38"/>
      <c r="C139" s="38">
        <v>0</v>
      </c>
      <c r="D139" s="39">
        <v>0</v>
      </c>
      <c r="E139" s="40"/>
    </row>
    <row r="140" spans="1:5">
      <c r="A140" s="37" t="s">
        <v>201</v>
      </c>
      <c r="B140" s="38"/>
      <c r="C140" s="38">
        <v>1</v>
      </c>
      <c r="D140" s="39">
        <v>0</v>
      </c>
      <c r="E140" s="40">
        <f t="shared" si="2"/>
        <v>0</v>
      </c>
    </row>
    <row r="141" spans="1:5">
      <c r="A141" s="37" t="s">
        <v>202</v>
      </c>
      <c r="B141" s="38"/>
      <c r="C141" s="38">
        <v>0</v>
      </c>
      <c r="D141" s="39">
        <v>0</v>
      </c>
      <c r="E141" s="40"/>
    </row>
    <row r="142" spans="1:5">
      <c r="A142" s="37" t="s">
        <v>203</v>
      </c>
      <c r="B142" s="38"/>
      <c r="C142" s="38">
        <v>0</v>
      </c>
      <c r="D142" s="39">
        <v>0</v>
      </c>
      <c r="E142" s="40"/>
    </row>
    <row r="143" spans="1:5">
      <c r="A143" s="37" t="s">
        <v>204</v>
      </c>
      <c r="B143" s="38"/>
      <c r="C143" s="38">
        <v>0</v>
      </c>
      <c r="D143" s="39">
        <v>0</v>
      </c>
      <c r="E143" s="40"/>
    </row>
    <row r="144" spans="1:5">
      <c r="A144" s="37" t="s">
        <v>205</v>
      </c>
      <c r="B144" s="38"/>
      <c r="C144" s="38">
        <v>152</v>
      </c>
      <c r="D144" s="39">
        <v>152</v>
      </c>
      <c r="E144" s="40">
        <f t="shared" si="2"/>
        <v>1</v>
      </c>
    </row>
    <row r="145" spans="1:5">
      <c r="A145" s="41" t="s">
        <v>206</v>
      </c>
      <c r="B145" s="38">
        <v>3410</v>
      </c>
      <c r="C145" s="38">
        <v>24187</v>
      </c>
      <c r="D145" s="39">
        <v>20584</v>
      </c>
      <c r="E145" s="40">
        <f t="shared" si="2"/>
        <v>0.851035680324141</v>
      </c>
    </row>
    <row r="146" spans="1:5">
      <c r="A146" s="37" t="s">
        <v>207</v>
      </c>
      <c r="B146" s="38">
        <v>807</v>
      </c>
      <c r="C146" s="38">
        <v>2028</v>
      </c>
      <c r="D146" s="39">
        <v>2028</v>
      </c>
      <c r="E146" s="40">
        <f t="shared" si="2"/>
        <v>1</v>
      </c>
    </row>
    <row r="147" spans="1:5">
      <c r="A147" s="37" t="s">
        <v>208</v>
      </c>
      <c r="B147" s="38"/>
      <c r="C147" s="38">
        <v>1831</v>
      </c>
      <c r="D147" s="39">
        <v>1831</v>
      </c>
      <c r="E147" s="40">
        <f t="shared" si="2"/>
        <v>1</v>
      </c>
    </row>
    <row r="148" spans="1:5">
      <c r="A148" s="37" t="s">
        <v>209</v>
      </c>
      <c r="B148" s="38">
        <v>1899</v>
      </c>
      <c r="C148" s="38">
        <v>12040</v>
      </c>
      <c r="D148" s="39">
        <v>11166</v>
      </c>
      <c r="E148" s="40">
        <f t="shared" si="2"/>
        <v>0.927408637873754</v>
      </c>
    </row>
    <row r="149" spans="1:5">
      <c r="A149" s="37" t="s">
        <v>210</v>
      </c>
      <c r="B149" s="38">
        <v>704</v>
      </c>
      <c r="C149" s="38">
        <v>1148</v>
      </c>
      <c r="D149" s="39">
        <v>1148</v>
      </c>
      <c r="E149" s="40">
        <f t="shared" si="2"/>
        <v>1</v>
      </c>
    </row>
    <row r="150" spans="1:5">
      <c r="A150" s="37" t="s">
        <v>211</v>
      </c>
      <c r="B150" s="38"/>
      <c r="C150" s="38">
        <v>0</v>
      </c>
      <c r="D150" s="39">
        <v>0</v>
      </c>
      <c r="E150" s="40"/>
    </row>
    <row r="151" spans="1:5">
      <c r="A151" s="37" t="s">
        <v>212</v>
      </c>
      <c r="B151" s="38"/>
      <c r="C151" s="38">
        <v>7140</v>
      </c>
      <c r="D151" s="39">
        <v>4411</v>
      </c>
      <c r="E151" s="40">
        <f t="shared" si="2"/>
        <v>0.617787114845938</v>
      </c>
    </row>
    <row r="152" spans="1:5">
      <c r="A152" s="41" t="s">
        <v>213</v>
      </c>
      <c r="B152" s="38">
        <v>41014</v>
      </c>
      <c r="C152" s="38">
        <v>59504</v>
      </c>
      <c r="D152" s="39">
        <v>58406</v>
      </c>
      <c r="E152" s="40">
        <f t="shared" si="2"/>
        <v>0.981547458994353</v>
      </c>
    </row>
    <row r="153" spans="1:5">
      <c r="A153" s="37" t="s">
        <v>214</v>
      </c>
      <c r="B153" s="38">
        <v>10727</v>
      </c>
      <c r="C153" s="38">
        <v>12273</v>
      </c>
      <c r="D153" s="39">
        <v>11377</v>
      </c>
      <c r="E153" s="40">
        <f t="shared" si="2"/>
        <v>0.926994214943372</v>
      </c>
    </row>
    <row r="154" spans="1:5">
      <c r="A154" s="37" t="s">
        <v>215</v>
      </c>
      <c r="B154" s="38">
        <v>2226</v>
      </c>
      <c r="C154" s="38">
        <v>4190</v>
      </c>
      <c r="D154" s="39">
        <v>4190</v>
      </c>
      <c r="E154" s="40">
        <f t="shared" si="2"/>
        <v>1</v>
      </c>
    </row>
    <row r="155" spans="1:5">
      <c r="A155" s="37" t="s">
        <v>216</v>
      </c>
      <c r="B155" s="38">
        <v>2524</v>
      </c>
      <c r="C155" s="38">
        <v>9273</v>
      </c>
      <c r="D155" s="39">
        <v>9071</v>
      </c>
      <c r="E155" s="40">
        <f t="shared" si="2"/>
        <v>0.978216326970775</v>
      </c>
    </row>
    <row r="156" spans="1:5">
      <c r="A156" s="37" t="s">
        <v>217</v>
      </c>
      <c r="B156" s="38">
        <v>18798</v>
      </c>
      <c r="C156" s="38">
        <v>24531</v>
      </c>
      <c r="D156" s="39">
        <v>24531</v>
      </c>
      <c r="E156" s="40">
        <f t="shared" si="2"/>
        <v>1</v>
      </c>
    </row>
    <row r="157" spans="1:5">
      <c r="A157" s="37" t="s">
        <v>218</v>
      </c>
      <c r="B157" s="38">
        <v>5233</v>
      </c>
      <c r="C157" s="38">
        <v>7467</v>
      </c>
      <c r="D157" s="39">
        <v>7467</v>
      </c>
      <c r="E157" s="40">
        <f t="shared" si="2"/>
        <v>1</v>
      </c>
    </row>
    <row r="158" spans="1:5">
      <c r="A158" s="37" t="s">
        <v>219</v>
      </c>
      <c r="B158" s="38">
        <v>1309</v>
      </c>
      <c r="C158" s="38">
        <v>951</v>
      </c>
      <c r="D158" s="39">
        <v>951</v>
      </c>
      <c r="E158" s="40">
        <f t="shared" si="2"/>
        <v>1</v>
      </c>
    </row>
    <row r="159" spans="1:5">
      <c r="A159" s="37" t="s">
        <v>220</v>
      </c>
      <c r="B159" s="38"/>
      <c r="C159" s="38">
        <v>0</v>
      </c>
      <c r="D159" s="39">
        <v>0</v>
      </c>
      <c r="E159" s="40"/>
    </row>
    <row r="160" spans="1:5">
      <c r="A160" s="37" t="s">
        <v>221</v>
      </c>
      <c r="B160" s="38">
        <v>197</v>
      </c>
      <c r="C160" s="38">
        <v>819</v>
      </c>
      <c r="D160" s="39">
        <v>819</v>
      </c>
      <c r="E160" s="40">
        <f t="shared" si="2"/>
        <v>1</v>
      </c>
    </row>
    <row r="161" spans="1:5">
      <c r="A161" s="41" t="s">
        <v>222</v>
      </c>
      <c r="B161" s="38">
        <v>6602</v>
      </c>
      <c r="C161" s="38">
        <v>33312</v>
      </c>
      <c r="D161" s="39">
        <v>29617</v>
      </c>
      <c r="E161" s="40">
        <f t="shared" si="2"/>
        <v>0.889079010566763</v>
      </c>
    </row>
    <row r="162" spans="1:5">
      <c r="A162" s="37" t="s">
        <v>223</v>
      </c>
      <c r="B162" s="38">
        <v>6602</v>
      </c>
      <c r="C162" s="38">
        <v>33240</v>
      </c>
      <c r="D162" s="39">
        <v>29545</v>
      </c>
      <c r="E162" s="40">
        <f t="shared" si="2"/>
        <v>0.888838748495788</v>
      </c>
    </row>
    <row r="163" spans="1:5">
      <c r="A163" s="37" t="s">
        <v>224</v>
      </c>
      <c r="B163" s="38"/>
      <c r="C163" s="38">
        <v>0</v>
      </c>
      <c r="D163" s="39">
        <v>0</v>
      </c>
      <c r="E163" s="40"/>
    </row>
    <row r="164" spans="1:5">
      <c r="A164" s="37" t="s">
        <v>225</v>
      </c>
      <c r="B164" s="38"/>
      <c r="C164" s="38">
        <v>0</v>
      </c>
      <c r="D164" s="39">
        <v>0</v>
      </c>
      <c r="E164" s="40"/>
    </row>
    <row r="165" spans="1:5">
      <c r="A165" s="37" t="s">
        <v>226</v>
      </c>
      <c r="B165" s="38"/>
      <c r="C165" s="38">
        <v>0</v>
      </c>
      <c r="D165" s="39">
        <v>0</v>
      </c>
      <c r="E165" s="40"/>
    </row>
    <row r="166" spans="1:5">
      <c r="A166" s="37" t="s">
        <v>227</v>
      </c>
      <c r="B166" s="38"/>
      <c r="C166" s="38">
        <v>72</v>
      </c>
      <c r="D166" s="39">
        <v>72</v>
      </c>
      <c r="E166" s="40">
        <f t="shared" si="2"/>
        <v>1</v>
      </c>
    </row>
    <row r="167" spans="1:5">
      <c r="A167" s="41" t="s">
        <v>228</v>
      </c>
      <c r="B167" s="38">
        <v>769</v>
      </c>
      <c r="C167" s="38">
        <v>833</v>
      </c>
      <c r="D167" s="39">
        <v>652</v>
      </c>
      <c r="E167" s="40">
        <f t="shared" si="2"/>
        <v>0.782713085234094</v>
      </c>
    </row>
    <row r="168" spans="1:5">
      <c r="A168" s="37" t="s">
        <v>229</v>
      </c>
      <c r="B168" s="38"/>
      <c r="C168" s="38">
        <v>0</v>
      </c>
      <c r="D168" s="39">
        <v>0</v>
      </c>
      <c r="E168" s="40"/>
    </row>
    <row r="169" spans="1:5">
      <c r="A169" s="37" t="s">
        <v>230</v>
      </c>
      <c r="B169" s="38"/>
      <c r="C169" s="38">
        <v>0</v>
      </c>
      <c r="D169" s="39">
        <v>0</v>
      </c>
      <c r="E169" s="40"/>
    </row>
    <row r="170" spans="1:5">
      <c r="A170" s="37" t="s">
        <v>231</v>
      </c>
      <c r="B170" s="38"/>
      <c r="C170" s="38">
        <v>0</v>
      </c>
      <c r="D170" s="39">
        <v>0</v>
      </c>
      <c r="E170" s="40"/>
    </row>
    <row r="171" spans="1:5">
      <c r="A171" s="37" t="s">
        <v>232</v>
      </c>
      <c r="B171" s="38"/>
      <c r="C171" s="38">
        <v>107</v>
      </c>
      <c r="D171" s="39">
        <v>43</v>
      </c>
      <c r="E171" s="40">
        <f t="shared" si="2"/>
        <v>0.401869158878505</v>
      </c>
    </row>
    <row r="172" spans="1:5">
      <c r="A172" s="37" t="s">
        <v>233</v>
      </c>
      <c r="B172" s="38"/>
      <c r="C172" s="38">
        <v>20</v>
      </c>
      <c r="D172" s="39">
        <v>0</v>
      </c>
      <c r="E172" s="40">
        <f t="shared" si="2"/>
        <v>0</v>
      </c>
    </row>
    <row r="173" spans="1:5">
      <c r="A173" s="37" t="s">
        <v>234</v>
      </c>
      <c r="B173" s="38">
        <v>769</v>
      </c>
      <c r="C173" s="38">
        <v>489</v>
      </c>
      <c r="D173" s="39">
        <v>489</v>
      </c>
      <c r="E173" s="40">
        <f t="shared" si="2"/>
        <v>1</v>
      </c>
    </row>
    <row r="174" spans="1:5">
      <c r="A174" s="37" t="s">
        <v>235</v>
      </c>
      <c r="B174" s="38"/>
      <c r="C174" s="38">
        <v>217</v>
      </c>
      <c r="D174" s="39">
        <v>120</v>
      </c>
      <c r="E174" s="40">
        <f t="shared" si="2"/>
        <v>0.552995391705069</v>
      </c>
    </row>
    <row r="175" spans="1:5">
      <c r="A175" s="41" t="s">
        <v>236</v>
      </c>
      <c r="B175" s="38">
        <v>146</v>
      </c>
      <c r="C175" s="38">
        <v>1106</v>
      </c>
      <c r="D175" s="39">
        <v>620</v>
      </c>
      <c r="E175" s="40">
        <f t="shared" si="2"/>
        <v>0.560578661844485</v>
      </c>
    </row>
    <row r="176" spans="1:5">
      <c r="A176" s="37" t="s">
        <v>237</v>
      </c>
      <c r="B176" s="38">
        <v>146</v>
      </c>
      <c r="C176" s="38">
        <v>737</v>
      </c>
      <c r="D176" s="39">
        <v>251</v>
      </c>
      <c r="E176" s="40">
        <f t="shared" si="2"/>
        <v>0.340569877883311</v>
      </c>
    </row>
    <row r="177" spans="1:5">
      <c r="A177" s="37" t="s">
        <v>238</v>
      </c>
      <c r="B177" s="38"/>
      <c r="C177" s="38">
        <v>369</v>
      </c>
      <c r="D177" s="39">
        <v>369</v>
      </c>
      <c r="E177" s="40">
        <f t="shared" si="2"/>
        <v>1</v>
      </c>
    </row>
    <row r="178" spans="1:5">
      <c r="A178" s="37" t="s">
        <v>239</v>
      </c>
      <c r="B178" s="38"/>
      <c r="C178" s="38">
        <v>0</v>
      </c>
      <c r="D178" s="39">
        <v>0</v>
      </c>
      <c r="E178" s="40"/>
    </row>
    <row r="179" spans="1:5">
      <c r="A179" s="41" t="s">
        <v>240</v>
      </c>
      <c r="B179" s="38">
        <v>0</v>
      </c>
      <c r="C179" s="38">
        <v>191</v>
      </c>
      <c r="D179" s="39">
        <v>135</v>
      </c>
      <c r="E179" s="40">
        <f t="shared" si="2"/>
        <v>0.706806282722513</v>
      </c>
    </row>
    <row r="180" spans="1:5">
      <c r="A180" s="37" t="s">
        <v>241</v>
      </c>
      <c r="B180" s="38"/>
      <c r="C180" s="38">
        <v>6</v>
      </c>
      <c r="D180" s="39">
        <v>6</v>
      </c>
      <c r="E180" s="40">
        <f t="shared" si="2"/>
        <v>1</v>
      </c>
    </row>
    <row r="181" spans="1:5">
      <c r="A181" s="37" t="s">
        <v>242</v>
      </c>
      <c r="B181" s="38"/>
      <c r="C181" s="38">
        <v>0</v>
      </c>
      <c r="D181" s="39">
        <v>0</v>
      </c>
      <c r="E181" s="40"/>
    </row>
    <row r="182" spans="1:5">
      <c r="A182" s="37" t="s">
        <v>243</v>
      </c>
      <c r="B182" s="38"/>
      <c r="C182" s="38">
        <v>143</v>
      </c>
      <c r="D182" s="39">
        <v>87</v>
      </c>
      <c r="E182" s="40">
        <f t="shared" si="2"/>
        <v>0.608391608391608</v>
      </c>
    </row>
    <row r="183" spans="1:5">
      <c r="A183" s="37" t="s">
        <v>244</v>
      </c>
      <c r="B183" s="38"/>
      <c r="C183" s="38">
        <v>0</v>
      </c>
      <c r="D183" s="39">
        <v>0</v>
      </c>
      <c r="E183" s="40"/>
    </row>
    <row r="184" spans="1:5">
      <c r="A184" s="37" t="s">
        <v>245</v>
      </c>
      <c r="B184" s="38"/>
      <c r="C184" s="38">
        <v>42</v>
      </c>
      <c r="D184" s="39">
        <v>42</v>
      </c>
      <c r="E184" s="40">
        <f t="shared" si="2"/>
        <v>1</v>
      </c>
    </row>
    <row r="185" spans="1:5">
      <c r="A185" s="41" t="s">
        <v>246</v>
      </c>
      <c r="B185" s="38">
        <v>0</v>
      </c>
      <c r="C185" s="38">
        <v>0</v>
      </c>
      <c r="D185" s="39">
        <v>0</v>
      </c>
      <c r="E185" s="40"/>
    </row>
    <row r="186" spans="1:5">
      <c r="A186" s="37" t="s">
        <v>247</v>
      </c>
      <c r="B186" s="38"/>
      <c r="C186" s="38">
        <v>0</v>
      </c>
      <c r="D186" s="39">
        <v>0</v>
      </c>
      <c r="E186" s="40"/>
    </row>
    <row r="187" spans="1:5">
      <c r="A187" s="37" t="s">
        <v>248</v>
      </c>
      <c r="B187" s="38"/>
      <c r="C187" s="38">
        <v>0</v>
      </c>
      <c r="D187" s="39">
        <v>0</v>
      </c>
      <c r="E187" s="40"/>
    </row>
    <row r="188" spans="1:5">
      <c r="A188" s="37" t="s">
        <v>249</v>
      </c>
      <c r="B188" s="38"/>
      <c r="C188" s="38">
        <v>0</v>
      </c>
      <c r="D188" s="39">
        <v>0</v>
      </c>
      <c r="E188" s="40"/>
    </row>
    <row r="189" spans="1:5">
      <c r="A189" s="37" t="s">
        <v>250</v>
      </c>
      <c r="B189" s="38"/>
      <c r="C189" s="38">
        <v>0</v>
      </c>
      <c r="D189" s="39">
        <v>0</v>
      </c>
      <c r="E189" s="40"/>
    </row>
    <row r="190" spans="1:5">
      <c r="A190" s="37" t="s">
        <v>251</v>
      </c>
      <c r="B190" s="38"/>
      <c r="C190" s="38">
        <v>0</v>
      </c>
      <c r="D190" s="39">
        <v>0</v>
      </c>
      <c r="E190" s="40"/>
    </row>
    <row r="191" spans="1:5">
      <c r="A191" s="37" t="s">
        <v>214</v>
      </c>
      <c r="B191" s="38"/>
      <c r="C191" s="38">
        <v>0</v>
      </c>
      <c r="D191" s="39">
        <v>0</v>
      </c>
      <c r="E191" s="40"/>
    </row>
    <row r="192" spans="1:5">
      <c r="A192" s="37" t="s">
        <v>252</v>
      </c>
      <c r="B192" s="38"/>
      <c r="C192" s="38">
        <v>0</v>
      </c>
      <c r="D192" s="39">
        <v>0</v>
      </c>
      <c r="E192" s="40"/>
    </row>
    <row r="193" spans="1:5">
      <c r="A193" s="37" t="s">
        <v>253</v>
      </c>
      <c r="B193" s="38"/>
      <c r="C193" s="38">
        <v>0</v>
      </c>
      <c r="D193" s="39">
        <v>0</v>
      </c>
      <c r="E193" s="40"/>
    </row>
    <row r="194" spans="1:5">
      <c r="A194" s="37" t="s">
        <v>254</v>
      </c>
      <c r="B194" s="38"/>
      <c r="C194" s="38">
        <v>0</v>
      </c>
      <c r="D194" s="39">
        <v>0</v>
      </c>
      <c r="E194" s="40"/>
    </row>
    <row r="195" spans="1:5">
      <c r="A195" s="41" t="s">
        <v>255</v>
      </c>
      <c r="B195" s="38">
        <v>1716</v>
      </c>
      <c r="C195" s="38">
        <v>3360</v>
      </c>
      <c r="D195" s="39">
        <v>3103</v>
      </c>
      <c r="E195" s="40">
        <f t="shared" si="2"/>
        <v>0.923511904761905</v>
      </c>
    </row>
    <row r="196" spans="1:5">
      <c r="A196" s="37" t="s">
        <v>256</v>
      </c>
      <c r="B196" s="38">
        <v>1695</v>
      </c>
      <c r="C196" s="38">
        <v>3314</v>
      </c>
      <c r="D196" s="39">
        <v>3057</v>
      </c>
      <c r="E196" s="40">
        <f t="shared" si="2"/>
        <v>0.922450211225106</v>
      </c>
    </row>
    <row r="197" spans="1:5">
      <c r="A197" s="37" t="s">
        <v>257</v>
      </c>
      <c r="B197" s="38">
        <v>21</v>
      </c>
      <c r="C197" s="38">
        <v>31</v>
      </c>
      <c r="D197" s="39">
        <v>31</v>
      </c>
      <c r="E197" s="40">
        <f t="shared" si="2"/>
        <v>1</v>
      </c>
    </row>
    <row r="198" spans="1:5">
      <c r="A198" s="37" t="s">
        <v>258</v>
      </c>
      <c r="B198" s="38"/>
      <c r="C198" s="38">
        <v>15</v>
      </c>
      <c r="D198" s="39">
        <v>15</v>
      </c>
      <c r="E198" s="40">
        <f t="shared" si="2"/>
        <v>1</v>
      </c>
    </row>
    <row r="199" spans="1:5">
      <c r="A199" s="41" t="s">
        <v>259</v>
      </c>
      <c r="B199" s="38">
        <v>257</v>
      </c>
      <c r="C199" s="38">
        <v>3211</v>
      </c>
      <c r="D199" s="39">
        <v>3211</v>
      </c>
      <c r="E199" s="40">
        <f t="shared" si="2"/>
        <v>1</v>
      </c>
    </row>
    <row r="200" spans="1:5">
      <c r="A200" s="37" t="s">
        <v>260</v>
      </c>
      <c r="B200" s="38">
        <v>257</v>
      </c>
      <c r="C200" s="38">
        <v>3202</v>
      </c>
      <c r="D200" s="39">
        <v>3202</v>
      </c>
      <c r="E200" s="40">
        <f t="shared" si="2"/>
        <v>1</v>
      </c>
    </row>
    <row r="201" spans="1:5">
      <c r="A201" s="37" t="s">
        <v>261</v>
      </c>
      <c r="B201" s="38"/>
      <c r="C201" s="38">
        <v>9</v>
      </c>
      <c r="D201" s="39">
        <v>9</v>
      </c>
      <c r="E201" s="40">
        <f t="shared" si="2"/>
        <v>1</v>
      </c>
    </row>
    <row r="202" spans="1:5">
      <c r="A202" s="37" t="s">
        <v>262</v>
      </c>
      <c r="B202" s="38"/>
      <c r="C202" s="38">
        <v>0</v>
      </c>
      <c r="D202" s="39">
        <v>0</v>
      </c>
      <c r="E202" s="40"/>
    </row>
    <row r="203" spans="1:5">
      <c r="A203" s="41" t="s">
        <v>263</v>
      </c>
      <c r="B203" s="38">
        <v>339</v>
      </c>
      <c r="C203" s="38">
        <v>640</v>
      </c>
      <c r="D203" s="39">
        <v>640</v>
      </c>
      <c r="E203" s="40">
        <f>D203/C203</f>
        <v>1</v>
      </c>
    </row>
    <row r="204" spans="1:5">
      <c r="A204" s="37" t="s">
        <v>264</v>
      </c>
      <c r="B204" s="38">
        <v>144</v>
      </c>
      <c r="C204" s="38">
        <v>213</v>
      </c>
      <c r="D204" s="39">
        <v>213</v>
      </c>
      <c r="E204" s="40">
        <f>D204/C204</f>
        <v>1</v>
      </c>
    </row>
    <row r="205" spans="1:5">
      <c r="A205" s="37" t="s">
        <v>265</v>
      </c>
      <c r="B205" s="38"/>
      <c r="C205" s="38">
        <v>0</v>
      </c>
      <c r="D205" s="39">
        <v>0</v>
      </c>
      <c r="E205" s="40"/>
    </row>
    <row r="206" spans="1:5">
      <c r="A206" s="37" t="s">
        <v>266</v>
      </c>
      <c r="B206" s="38">
        <v>195</v>
      </c>
      <c r="C206" s="38">
        <v>427</v>
      </c>
      <c r="D206" s="39">
        <v>427</v>
      </c>
      <c r="E206" s="40">
        <f>D206/C206</f>
        <v>1</v>
      </c>
    </row>
    <row r="207" spans="1:5">
      <c r="A207" s="37" t="s">
        <v>267</v>
      </c>
      <c r="B207" s="38"/>
      <c r="C207" s="38">
        <v>0</v>
      </c>
      <c r="D207" s="39">
        <v>0</v>
      </c>
      <c r="E207" s="40"/>
    </row>
    <row r="208" spans="1:5">
      <c r="A208" s="41" t="s">
        <v>268</v>
      </c>
      <c r="B208" s="38">
        <v>897</v>
      </c>
      <c r="C208" s="38">
        <v>7268</v>
      </c>
      <c r="D208" s="39">
        <v>6813</v>
      </c>
      <c r="E208" s="40">
        <f t="shared" ref="E208:E215" si="3">D208/C208</f>
        <v>0.937396807925151</v>
      </c>
    </row>
    <row r="209" spans="1:5">
      <c r="A209" s="37" t="s">
        <v>269</v>
      </c>
      <c r="B209" s="38">
        <v>367</v>
      </c>
      <c r="C209" s="38">
        <v>729</v>
      </c>
      <c r="D209" s="39">
        <v>729</v>
      </c>
      <c r="E209" s="40">
        <f t="shared" si="3"/>
        <v>1</v>
      </c>
    </row>
    <row r="210" spans="1:5">
      <c r="A210" s="37" t="s">
        <v>270</v>
      </c>
      <c r="B210" s="38">
        <v>495</v>
      </c>
      <c r="C210" s="38">
        <v>777</v>
      </c>
      <c r="D210" s="39">
        <v>777</v>
      </c>
      <c r="E210" s="40">
        <f t="shared" si="3"/>
        <v>1</v>
      </c>
    </row>
    <row r="211" spans="1:5">
      <c r="A211" s="37" t="s">
        <v>271</v>
      </c>
      <c r="B211" s="38"/>
      <c r="C211" s="38">
        <v>340</v>
      </c>
      <c r="D211" s="39">
        <v>340</v>
      </c>
      <c r="E211" s="40">
        <f t="shared" si="3"/>
        <v>1</v>
      </c>
    </row>
    <row r="212" spans="1:5">
      <c r="A212" s="37" t="s">
        <v>272</v>
      </c>
      <c r="B212" s="38">
        <v>5</v>
      </c>
      <c r="C212" s="38">
        <v>5</v>
      </c>
      <c r="D212" s="39">
        <v>5</v>
      </c>
      <c r="E212" s="40">
        <f t="shared" si="3"/>
        <v>1</v>
      </c>
    </row>
    <row r="213" spans="1:5">
      <c r="A213" s="37" t="s">
        <v>273</v>
      </c>
      <c r="B213" s="38">
        <v>30</v>
      </c>
      <c r="C213" s="38">
        <v>1431</v>
      </c>
      <c r="D213" s="39">
        <v>1431</v>
      </c>
      <c r="E213" s="40">
        <f t="shared" si="3"/>
        <v>1</v>
      </c>
    </row>
    <row r="214" spans="1:5">
      <c r="A214" s="37" t="s">
        <v>274</v>
      </c>
      <c r="B214" s="38"/>
      <c r="C214" s="38">
        <v>2968</v>
      </c>
      <c r="D214" s="39">
        <v>2513</v>
      </c>
      <c r="E214" s="40">
        <f t="shared" si="3"/>
        <v>0.846698113207547</v>
      </c>
    </row>
    <row r="215" spans="1:5">
      <c r="A215" s="37" t="s">
        <v>275</v>
      </c>
      <c r="B215" s="38"/>
      <c r="C215" s="38">
        <v>1018</v>
      </c>
      <c r="D215" s="39">
        <v>1018</v>
      </c>
      <c r="E215" s="40">
        <f t="shared" si="3"/>
        <v>1</v>
      </c>
    </row>
    <row r="216" spans="1:5">
      <c r="A216" s="41" t="s">
        <v>276</v>
      </c>
      <c r="B216" s="38">
        <v>1500</v>
      </c>
      <c r="C216" s="38">
        <v>0</v>
      </c>
      <c r="D216" s="39">
        <v>0</v>
      </c>
      <c r="E216" s="40"/>
    </row>
    <row r="217" spans="1:5">
      <c r="A217" s="41" t="s">
        <v>277</v>
      </c>
      <c r="B217" s="38">
        <v>0</v>
      </c>
      <c r="C217" s="38">
        <v>3674</v>
      </c>
      <c r="D217" s="39">
        <v>2888</v>
      </c>
      <c r="E217" s="40">
        <f>D217/C217</f>
        <v>0.786064235166032</v>
      </c>
    </row>
    <row r="218" spans="1:5">
      <c r="A218" s="37" t="s">
        <v>278</v>
      </c>
      <c r="B218" s="38"/>
      <c r="C218" s="38">
        <v>0</v>
      </c>
      <c r="D218" s="39">
        <v>0</v>
      </c>
      <c r="E218" s="40"/>
    </row>
    <row r="219" spans="1:5">
      <c r="A219" s="37" t="s">
        <v>279</v>
      </c>
      <c r="B219" s="38"/>
      <c r="C219" s="38">
        <v>3674</v>
      </c>
      <c r="D219" s="39">
        <v>2888</v>
      </c>
      <c r="E219" s="40">
        <f>D219/C219</f>
        <v>0.786064235166032</v>
      </c>
    </row>
    <row r="220" spans="1:5">
      <c r="A220" s="41" t="s">
        <v>280</v>
      </c>
      <c r="B220" s="38">
        <v>1856</v>
      </c>
      <c r="C220" s="38">
        <v>3871</v>
      </c>
      <c r="D220" s="39">
        <v>3871</v>
      </c>
      <c r="E220" s="40">
        <f>D220/C220</f>
        <v>1</v>
      </c>
    </row>
    <row r="221" spans="1:5">
      <c r="A221" s="37" t="s">
        <v>281</v>
      </c>
      <c r="B221" s="38"/>
      <c r="C221" s="38">
        <v>0</v>
      </c>
      <c r="D221" s="39">
        <v>0</v>
      </c>
      <c r="E221" s="40"/>
    </row>
    <row r="222" spans="1:5">
      <c r="A222" s="37" t="s">
        <v>282</v>
      </c>
      <c r="B222" s="38"/>
      <c r="C222" s="38">
        <v>0</v>
      </c>
      <c r="D222" s="39">
        <v>0</v>
      </c>
      <c r="E222" s="40"/>
    </row>
    <row r="223" spans="1:5">
      <c r="A223" s="37" t="s">
        <v>283</v>
      </c>
      <c r="B223" s="38">
        <v>1856</v>
      </c>
      <c r="C223" s="38">
        <v>3871</v>
      </c>
      <c r="D223" s="39">
        <v>3871</v>
      </c>
      <c r="E223" s="40">
        <f>D223/C223</f>
        <v>1</v>
      </c>
    </row>
    <row r="224" spans="1:5">
      <c r="A224" s="41" t="s">
        <v>284</v>
      </c>
      <c r="B224" s="38">
        <v>0</v>
      </c>
      <c r="C224" s="38">
        <v>42</v>
      </c>
      <c r="D224" s="39">
        <v>42</v>
      </c>
      <c r="E224" s="40">
        <f>D224/C224</f>
        <v>1</v>
      </c>
    </row>
    <row r="225" spans="1:5">
      <c r="A225" s="37" t="s">
        <v>285</v>
      </c>
      <c r="B225" s="38"/>
      <c r="C225" s="38">
        <v>0</v>
      </c>
      <c r="D225" s="39">
        <v>0</v>
      </c>
      <c r="E225" s="40"/>
    </row>
    <row r="226" spans="1:5">
      <c r="A226" s="37" t="s">
        <v>286</v>
      </c>
      <c r="B226" s="38"/>
      <c r="C226" s="38">
        <v>0</v>
      </c>
      <c r="D226" s="39">
        <v>0</v>
      </c>
      <c r="E226" s="40"/>
    </row>
    <row r="227" spans="1:5">
      <c r="A227" s="37" t="s">
        <v>287</v>
      </c>
      <c r="B227" s="38"/>
      <c r="C227" s="38">
        <v>42</v>
      </c>
      <c r="D227" s="39">
        <v>42</v>
      </c>
      <c r="E227" s="40">
        <f>D227/C227</f>
        <v>1</v>
      </c>
    </row>
    <row r="228" ht="14.25" spans="1:1">
      <c r="A228" s="55" t="s">
        <v>288</v>
      </c>
    </row>
  </sheetData>
  <mergeCells count="6">
    <mergeCell ref="A1:F1"/>
    <mergeCell ref="A3:A5"/>
    <mergeCell ref="B3:B5"/>
    <mergeCell ref="C3:C5"/>
    <mergeCell ref="D3:D5"/>
    <mergeCell ref="E3:E5"/>
  </mergeCells>
  <pageMargins left="0.826388888888889" right="0.700694444444445" top="0.751388888888889" bottom="0.751388888888889" header="0.298611111111111" footer="0.298611111111111"/>
  <pageSetup paperSize="9" orientation="portrait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73"/>
  <sheetViews>
    <sheetView workbookViewId="0">
      <selection activeCell="B61" sqref="B61"/>
    </sheetView>
  </sheetViews>
  <sheetFormatPr defaultColWidth="9" defaultRowHeight="13.5" outlineLevelCol="2"/>
  <cols>
    <col min="1" max="1" width="10.3666666666667" style="29" customWidth="1"/>
    <col min="2" max="2" width="50.1833333333333" style="44" customWidth="1"/>
    <col min="3" max="3" width="22" style="29" customWidth="1"/>
    <col min="4" max="16384" width="9" style="29"/>
  </cols>
  <sheetData>
    <row r="1" ht="40.5" customHeight="1" spans="1:3">
      <c r="A1" s="30" t="s">
        <v>12</v>
      </c>
      <c r="B1" s="30"/>
      <c r="C1" s="30"/>
    </row>
    <row r="2" ht="19" customHeight="1" spans="1:3">
      <c r="A2" s="58" t="s">
        <v>11</v>
      </c>
      <c r="B2" s="59"/>
      <c r="C2" s="59" t="s">
        <v>31</v>
      </c>
    </row>
    <row r="3" s="63" customFormat="1" ht="30" customHeight="1" spans="1:3">
      <c r="A3" s="60" t="s">
        <v>289</v>
      </c>
      <c r="B3" s="61" t="s">
        <v>62</v>
      </c>
      <c r="C3" s="60" t="s">
        <v>67</v>
      </c>
    </row>
    <row r="4" s="63" customFormat="1" ht="27" customHeight="1" spans="1:3">
      <c r="A4" s="37"/>
      <c r="B4" s="34" t="s">
        <v>67</v>
      </c>
      <c r="C4" s="38">
        <f>C5+C10+C21+C29+C36+C40+C43+C47+C52+C58+C62+C67</f>
        <v>337923</v>
      </c>
    </row>
    <row r="5" ht="27" customHeight="1" spans="1:3">
      <c r="A5" s="37">
        <v>501</v>
      </c>
      <c r="B5" s="41" t="s">
        <v>290</v>
      </c>
      <c r="C5" s="38">
        <f>SUM(C6:C9)</f>
        <v>45394</v>
      </c>
    </row>
    <row r="6" ht="27" customHeight="1" spans="1:3">
      <c r="A6" s="37">
        <v>50101</v>
      </c>
      <c r="B6" s="37" t="s">
        <v>291</v>
      </c>
      <c r="C6" s="38">
        <v>24310</v>
      </c>
    </row>
    <row r="7" ht="27" customHeight="1" spans="1:3">
      <c r="A7" s="37">
        <v>50102</v>
      </c>
      <c r="B7" s="37" t="s">
        <v>292</v>
      </c>
      <c r="C7" s="38">
        <v>14166</v>
      </c>
    </row>
    <row r="8" ht="27" customHeight="1" spans="1:3">
      <c r="A8" s="37">
        <v>50103</v>
      </c>
      <c r="B8" s="37" t="s">
        <v>293</v>
      </c>
      <c r="C8" s="38">
        <v>2387</v>
      </c>
    </row>
    <row r="9" ht="27" customHeight="1" spans="1:3">
      <c r="A9" s="37">
        <v>50199</v>
      </c>
      <c r="B9" s="37" t="s">
        <v>294</v>
      </c>
      <c r="C9" s="38">
        <v>4531</v>
      </c>
    </row>
    <row r="10" ht="27" customHeight="1" spans="1:3">
      <c r="A10" s="37">
        <v>502</v>
      </c>
      <c r="B10" s="41" t="s">
        <v>295</v>
      </c>
      <c r="C10" s="38">
        <f>SUM(C11:C20)</f>
        <v>30134</v>
      </c>
    </row>
    <row r="11" ht="27" customHeight="1" spans="1:3">
      <c r="A11" s="37">
        <v>50201</v>
      </c>
      <c r="B11" s="37" t="s">
        <v>296</v>
      </c>
      <c r="C11" s="38">
        <v>12432</v>
      </c>
    </row>
    <row r="12" ht="27" customHeight="1" spans="1:3">
      <c r="A12" s="37">
        <v>50202</v>
      </c>
      <c r="B12" s="37" t="s">
        <v>297</v>
      </c>
      <c r="C12" s="38">
        <v>152</v>
      </c>
    </row>
    <row r="13" ht="27" customHeight="1" spans="1:3">
      <c r="A13" s="37">
        <v>50203</v>
      </c>
      <c r="B13" s="37" t="s">
        <v>298</v>
      </c>
      <c r="C13" s="38">
        <v>250</v>
      </c>
    </row>
    <row r="14" ht="27" customHeight="1" spans="1:3">
      <c r="A14" s="37">
        <v>50204</v>
      </c>
      <c r="B14" s="37" t="s">
        <v>299</v>
      </c>
      <c r="C14" s="38">
        <v>3835</v>
      </c>
    </row>
    <row r="15" ht="27" customHeight="1" spans="1:3">
      <c r="A15" s="37">
        <v>50205</v>
      </c>
      <c r="B15" s="37" t="s">
        <v>300</v>
      </c>
      <c r="C15" s="38">
        <v>7283</v>
      </c>
    </row>
    <row r="16" ht="27" customHeight="1" spans="1:3">
      <c r="A16" s="37">
        <v>50206</v>
      </c>
      <c r="B16" s="37" t="s">
        <v>301</v>
      </c>
      <c r="C16" s="38">
        <v>120</v>
      </c>
    </row>
    <row r="17" ht="27" customHeight="1" spans="1:3">
      <c r="A17" s="37">
        <v>50207</v>
      </c>
      <c r="B17" s="37" t="s">
        <v>302</v>
      </c>
      <c r="C17" s="38"/>
    </row>
    <row r="18" ht="27" customHeight="1" spans="1:3">
      <c r="A18" s="37">
        <v>50208</v>
      </c>
      <c r="B18" s="37" t="s">
        <v>303</v>
      </c>
      <c r="C18" s="38">
        <v>482</v>
      </c>
    </row>
    <row r="19" ht="27" customHeight="1" spans="1:3">
      <c r="A19" s="37">
        <v>50209</v>
      </c>
      <c r="B19" s="37" t="s">
        <v>304</v>
      </c>
      <c r="C19" s="38">
        <v>372</v>
      </c>
    </row>
    <row r="20" ht="27" customHeight="1" spans="1:3">
      <c r="A20" s="37">
        <v>50299</v>
      </c>
      <c r="B20" s="37" t="s">
        <v>305</v>
      </c>
      <c r="C20" s="38">
        <v>5208</v>
      </c>
    </row>
    <row r="21" ht="27" customHeight="1" spans="1:3">
      <c r="A21" s="37">
        <v>503</v>
      </c>
      <c r="B21" s="41" t="s">
        <v>306</v>
      </c>
      <c r="C21" s="38">
        <f>SUM(C22:C28)</f>
        <v>51950</v>
      </c>
    </row>
    <row r="22" ht="27" customHeight="1" spans="1:3">
      <c r="A22" s="37">
        <v>50301</v>
      </c>
      <c r="B22" s="37" t="s">
        <v>307</v>
      </c>
      <c r="C22" s="38"/>
    </row>
    <row r="23" ht="27" customHeight="1" spans="1:3">
      <c r="A23" s="37">
        <v>50302</v>
      </c>
      <c r="B23" s="37" t="s">
        <v>308</v>
      </c>
      <c r="C23" s="38">
        <v>45716</v>
      </c>
    </row>
    <row r="24" ht="27" customHeight="1" spans="1:3">
      <c r="A24" s="37">
        <v>50303</v>
      </c>
      <c r="B24" s="37" t="s">
        <v>309</v>
      </c>
      <c r="C24" s="38">
        <v>23</v>
      </c>
    </row>
    <row r="25" ht="27" customHeight="1" spans="1:3">
      <c r="A25" s="37">
        <v>50305</v>
      </c>
      <c r="B25" s="37" t="s">
        <v>310</v>
      </c>
      <c r="C25" s="38">
        <v>13</v>
      </c>
    </row>
    <row r="26" ht="27" customHeight="1" spans="1:3">
      <c r="A26" s="37">
        <v>50306</v>
      </c>
      <c r="B26" s="37" t="s">
        <v>311</v>
      </c>
      <c r="C26" s="38">
        <v>562</v>
      </c>
    </row>
    <row r="27" ht="27" customHeight="1" spans="1:3">
      <c r="A27" s="37">
        <v>50307</v>
      </c>
      <c r="B27" s="37" t="s">
        <v>312</v>
      </c>
      <c r="C27" s="38">
        <v>507</v>
      </c>
    </row>
    <row r="28" ht="27" customHeight="1" spans="1:3">
      <c r="A28" s="37">
        <v>50399</v>
      </c>
      <c r="B28" s="37" t="s">
        <v>313</v>
      </c>
      <c r="C28" s="38">
        <v>5129</v>
      </c>
    </row>
    <row r="29" ht="27" customHeight="1" spans="1:3">
      <c r="A29" s="37">
        <v>504</v>
      </c>
      <c r="B29" s="41" t="s">
        <v>314</v>
      </c>
      <c r="C29" s="38">
        <f>SUM(C30:C35)</f>
        <v>44166</v>
      </c>
    </row>
    <row r="30" ht="27" customHeight="1" spans="1:3">
      <c r="A30" s="37">
        <v>50401</v>
      </c>
      <c r="B30" s="37" t="s">
        <v>307</v>
      </c>
      <c r="C30" s="38">
        <v>2786</v>
      </c>
    </row>
    <row r="31" ht="27" customHeight="1" spans="1:3">
      <c r="A31" s="37">
        <v>50402</v>
      </c>
      <c r="B31" s="37" t="s">
        <v>308</v>
      </c>
      <c r="C31" s="38">
        <v>31473</v>
      </c>
    </row>
    <row r="32" ht="27" customHeight="1" spans="1:3">
      <c r="A32" s="37">
        <v>50403</v>
      </c>
      <c r="B32" s="37" t="s">
        <v>309</v>
      </c>
      <c r="C32" s="38"/>
    </row>
    <row r="33" ht="27" customHeight="1" spans="1:3">
      <c r="A33" s="37">
        <v>50404</v>
      </c>
      <c r="B33" s="37" t="s">
        <v>311</v>
      </c>
      <c r="C33" s="38">
        <v>72</v>
      </c>
    </row>
    <row r="34" ht="27" customHeight="1" spans="1:3">
      <c r="A34" s="37">
        <v>50405</v>
      </c>
      <c r="B34" s="37" t="s">
        <v>312</v>
      </c>
      <c r="C34" s="38"/>
    </row>
    <row r="35" ht="27" customHeight="1" spans="1:3">
      <c r="A35" s="37">
        <v>50499</v>
      </c>
      <c r="B35" s="37" t="s">
        <v>313</v>
      </c>
      <c r="C35" s="38">
        <v>9835</v>
      </c>
    </row>
    <row r="36" ht="27" customHeight="1" spans="1:3">
      <c r="A36" s="37">
        <v>505</v>
      </c>
      <c r="B36" s="41" t="s">
        <v>315</v>
      </c>
      <c r="C36" s="38">
        <f>SUM(C37:C39)</f>
        <v>73940</v>
      </c>
    </row>
    <row r="37" ht="27" customHeight="1" spans="1:3">
      <c r="A37" s="37">
        <v>50501</v>
      </c>
      <c r="B37" s="37" t="s">
        <v>316</v>
      </c>
      <c r="C37" s="38">
        <v>60697</v>
      </c>
    </row>
    <row r="38" ht="27" customHeight="1" spans="1:3">
      <c r="A38" s="37">
        <v>50502</v>
      </c>
      <c r="B38" s="37" t="s">
        <v>317</v>
      </c>
      <c r="C38" s="38">
        <v>13243</v>
      </c>
    </row>
    <row r="39" ht="27" customHeight="1" spans="1:3">
      <c r="A39" s="37">
        <v>50599</v>
      </c>
      <c r="B39" s="37" t="s">
        <v>318</v>
      </c>
      <c r="C39" s="38"/>
    </row>
    <row r="40" ht="27" customHeight="1" spans="1:3">
      <c r="A40" s="37">
        <v>506</v>
      </c>
      <c r="B40" s="41" t="s">
        <v>319</v>
      </c>
      <c r="C40" s="38">
        <f>SUM(C41:C42)</f>
        <v>15884</v>
      </c>
    </row>
    <row r="41" ht="27" customHeight="1" spans="1:3">
      <c r="A41" s="37">
        <v>50601</v>
      </c>
      <c r="B41" s="37" t="s">
        <v>320</v>
      </c>
      <c r="C41" s="38">
        <v>10291</v>
      </c>
    </row>
    <row r="42" ht="27" customHeight="1" spans="1:3">
      <c r="A42" s="37">
        <v>50602</v>
      </c>
      <c r="B42" s="37" t="s">
        <v>321</v>
      </c>
      <c r="C42" s="38">
        <v>5593</v>
      </c>
    </row>
    <row r="43" ht="27" customHeight="1" spans="1:3">
      <c r="A43" s="37">
        <v>507</v>
      </c>
      <c r="B43" s="41" t="s">
        <v>322</v>
      </c>
      <c r="C43" s="38">
        <f>SUM(C44:C46)</f>
        <v>4161</v>
      </c>
    </row>
    <row r="44" ht="27" customHeight="1" spans="1:3">
      <c r="A44" s="37">
        <v>50701</v>
      </c>
      <c r="B44" s="37" t="s">
        <v>323</v>
      </c>
      <c r="C44" s="38">
        <v>556</v>
      </c>
    </row>
    <row r="45" ht="27" customHeight="1" spans="1:3">
      <c r="A45" s="37">
        <v>50702</v>
      </c>
      <c r="B45" s="37" t="s">
        <v>324</v>
      </c>
      <c r="C45" s="38">
        <v>1053</v>
      </c>
    </row>
    <row r="46" ht="27" customHeight="1" spans="1:3">
      <c r="A46" s="37">
        <v>50799</v>
      </c>
      <c r="B46" s="37" t="s">
        <v>325</v>
      </c>
      <c r="C46" s="38">
        <v>2552</v>
      </c>
    </row>
    <row r="47" ht="27" customHeight="1" spans="1:3">
      <c r="A47" s="37">
        <v>508</v>
      </c>
      <c r="B47" s="41" t="s">
        <v>326</v>
      </c>
      <c r="C47" s="38">
        <f>SUM(C48:C51)</f>
        <v>240</v>
      </c>
    </row>
    <row r="48" ht="27" customHeight="1" spans="1:3">
      <c r="A48" s="37">
        <v>50803</v>
      </c>
      <c r="B48" s="37" t="s">
        <v>327</v>
      </c>
      <c r="C48" s="38"/>
    </row>
    <row r="49" ht="27" customHeight="1" spans="1:3">
      <c r="A49" s="37">
        <v>50804</v>
      </c>
      <c r="B49" s="37" t="s">
        <v>328</v>
      </c>
      <c r="C49" s="38"/>
    </row>
    <row r="50" ht="27" customHeight="1" spans="1:3">
      <c r="A50" s="37">
        <v>50805</v>
      </c>
      <c r="B50" s="37" t="s">
        <v>329</v>
      </c>
      <c r="C50" s="38"/>
    </row>
    <row r="51" ht="27" customHeight="1" spans="1:3">
      <c r="A51" s="37">
        <v>50899</v>
      </c>
      <c r="B51" s="37" t="s">
        <v>330</v>
      </c>
      <c r="C51" s="38">
        <v>240</v>
      </c>
    </row>
    <row r="52" ht="27" customHeight="1" spans="1:3">
      <c r="A52" s="37">
        <v>509</v>
      </c>
      <c r="B52" s="41" t="s">
        <v>331</v>
      </c>
      <c r="C52" s="38">
        <f>SUM(C53:C57)</f>
        <v>43854</v>
      </c>
    </row>
    <row r="53" ht="27" customHeight="1" spans="1:3">
      <c r="A53" s="37">
        <v>50901</v>
      </c>
      <c r="B53" s="37" t="s">
        <v>332</v>
      </c>
      <c r="C53" s="38">
        <v>35395</v>
      </c>
    </row>
    <row r="54" ht="27" customHeight="1" spans="1:3">
      <c r="A54" s="37">
        <v>50902</v>
      </c>
      <c r="B54" s="37" t="s">
        <v>333</v>
      </c>
      <c r="C54" s="38">
        <v>1542</v>
      </c>
    </row>
    <row r="55" ht="27" customHeight="1" spans="1:3">
      <c r="A55" s="37">
        <v>50903</v>
      </c>
      <c r="B55" s="37" t="s">
        <v>334</v>
      </c>
      <c r="C55" s="38">
        <v>4829</v>
      </c>
    </row>
    <row r="56" ht="27" customHeight="1" spans="1:3">
      <c r="A56" s="37">
        <v>50905</v>
      </c>
      <c r="B56" s="37" t="s">
        <v>335</v>
      </c>
      <c r="C56" s="38">
        <v>82</v>
      </c>
    </row>
    <row r="57" ht="27" customHeight="1" spans="1:3">
      <c r="A57" s="37">
        <v>50999</v>
      </c>
      <c r="B57" s="37" t="s">
        <v>336</v>
      </c>
      <c r="C57" s="38">
        <v>2006</v>
      </c>
    </row>
    <row r="58" ht="27" customHeight="1" spans="1:3">
      <c r="A58" s="37">
        <v>510</v>
      </c>
      <c r="B58" s="41" t="s">
        <v>337</v>
      </c>
      <c r="C58" s="38">
        <f>SUM(C59:C61)</f>
        <v>20087</v>
      </c>
    </row>
    <row r="59" ht="27" customHeight="1" spans="1:3">
      <c r="A59" s="37">
        <v>51002</v>
      </c>
      <c r="B59" s="37" t="s">
        <v>338</v>
      </c>
      <c r="C59" s="38">
        <v>20087</v>
      </c>
    </row>
    <row r="60" ht="27" customHeight="1" spans="1:3">
      <c r="A60" s="37">
        <v>51003</v>
      </c>
      <c r="B60" s="37" t="s">
        <v>157</v>
      </c>
      <c r="C60" s="38"/>
    </row>
    <row r="61" ht="27" customHeight="1" spans="1:3">
      <c r="A61" s="37">
        <v>51004</v>
      </c>
      <c r="B61" s="37" t="s">
        <v>339</v>
      </c>
      <c r="C61" s="38"/>
    </row>
    <row r="62" ht="27" customHeight="1" spans="1:3">
      <c r="A62" s="37">
        <v>511</v>
      </c>
      <c r="B62" s="41" t="s">
        <v>340</v>
      </c>
      <c r="C62" s="38">
        <f>SUM(C63:C66)</f>
        <v>3913</v>
      </c>
    </row>
    <row r="63" ht="27" customHeight="1" spans="1:3">
      <c r="A63" s="37">
        <v>51101</v>
      </c>
      <c r="B63" s="37" t="s">
        <v>341</v>
      </c>
      <c r="C63" s="38">
        <v>3843</v>
      </c>
    </row>
    <row r="64" ht="27" customHeight="1" spans="1:3">
      <c r="A64" s="37">
        <v>51102</v>
      </c>
      <c r="B64" s="37" t="s">
        <v>342</v>
      </c>
      <c r="C64" s="38">
        <v>28</v>
      </c>
    </row>
    <row r="65" ht="27" customHeight="1" spans="1:3">
      <c r="A65" s="37">
        <v>51103</v>
      </c>
      <c r="B65" s="37" t="s">
        <v>343</v>
      </c>
      <c r="C65" s="38">
        <v>42</v>
      </c>
    </row>
    <row r="66" ht="27" customHeight="1" spans="1:3">
      <c r="A66" s="37">
        <v>51104</v>
      </c>
      <c r="B66" s="37" t="s">
        <v>344</v>
      </c>
      <c r="C66" s="38"/>
    </row>
    <row r="67" ht="27" customHeight="1" spans="1:3">
      <c r="A67" s="37">
        <v>599</v>
      </c>
      <c r="B67" s="41" t="s">
        <v>345</v>
      </c>
      <c r="C67" s="38">
        <f>SUM(C68:C72)</f>
        <v>4200</v>
      </c>
    </row>
    <row r="68" ht="27" customHeight="1" spans="1:3">
      <c r="A68" s="64">
        <v>59907</v>
      </c>
      <c r="B68" s="64" t="s">
        <v>346</v>
      </c>
      <c r="C68" s="65"/>
    </row>
    <row r="69" ht="27" customHeight="1" spans="1:3">
      <c r="A69" s="66">
        <v>59908</v>
      </c>
      <c r="B69" s="66" t="s">
        <v>347</v>
      </c>
      <c r="C69" s="67">
        <v>4</v>
      </c>
    </row>
    <row r="70" ht="27" customHeight="1" spans="1:3">
      <c r="A70" s="66">
        <v>59909</v>
      </c>
      <c r="B70" s="66" t="s">
        <v>348</v>
      </c>
      <c r="C70" s="67"/>
    </row>
    <row r="71" ht="27" customHeight="1" spans="1:3">
      <c r="A71" s="66">
        <v>59910</v>
      </c>
      <c r="B71" s="66" t="s">
        <v>349</v>
      </c>
      <c r="C71" s="67"/>
    </row>
    <row r="72" ht="27" customHeight="1" spans="1:3">
      <c r="A72" s="66">
        <v>59999</v>
      </c>
      <c r="B72" s="66" t="s">
        <v>254</v>
      </c>
      <c r="C72" s="67">
        <v>4196</v>
      </c>
    </row>
    <row r="73" ht="14.25" spans="1:3">
      <c r="A73" s="62" t="s">
        <v>350</v>
      </c>
      <c r="B73" s="62"/>
      <c r="C73" s="62"/>
    </row>
  </sheetData>
  <mergeCells count="2">
    <mergeCell ref="A1:C1"/>
    <mergeCell ref="A73:C73"/>
  </mergeCells>
  <dataValidations count="1">
    <dataValidation type="decimal" operator="between" allowBlank="1" showInputMessage="1" showErrorMessage="1" sqref="C4:C72">
      <formula1>-99999999999999</formula1>
      <formula2>99999999999999</formula2>
    </dataValidation>
  </dataValidations>
  <pageMargins left="1.02361111111111" right="0.700694444444445" top="0.472222222222222" bottom="0.66875" header="0.298611111111111" footer="0.298611111111111"/>
  <pageSetup paperSize="9" orientation="portrait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73"/>
  <sheetViews>
    <sheetView workbookViewId="0">
      <selection activeCell="C20" sqref="C20"/>
    </sheetView>
  </sheetViews>
  <sheetFormatPr defaultColWidth="9" defaultRowHeight="13.5" outlineLevelCol="2"/>
  <cols>
    <col min="1" max="1" width="12.8166666666667" style="29" customWidth="1"/>
    <col min="2" max="2" width="40.2583333333333" style="44" customWidth="1"/>
    <col min="3" max="3" width="35.8166666666667" style="29" customWidth="1"/>
    <col min="4" max="16384" width="9" style="29"/>
  </cols>
  <sheetData>
    <row r="1" ht="45" customHeight="1" spans="1:2">
      <c r="A1" s="57" t="s">
        <v>351</v>
      </c>
      <c r="B1" s="57"/>
    </row>
    <row r="2" ht="24.75" customHeight="1" spans="1:3">
      <c r="A2" s="58" t="s">
        <v>13</v>
      </c>
      <c r="B2" s="59"/>
      <c r="C2" s="29" t="s">
        <v>31</v>
      </c>
    </row>
    <row r="3" ht="33" customHeight="1" spans="1:3">
      <c r="A3" s="60" t="s">
        <v>289</v>
      </c>
      <c r="B3" s="61" t="s">
        <v>62</v>
      </c>
      <c r="C3" s="60" t="s">
        <v>352</v>
      </c>
    </row>
    <row r="4" ht="33" customHeight="1" spans="1:3">
      <c r="A4" s="37"/>
      <c r="B4" s="34" t="s">
        <v>67</v>
      </c>
      <c r="C4" s="38">
        <f>C5+C10+C21+C29+C36+C40+C43+C47+C52+C58+C62+C67</f>
        <v>124351</v>
      </c>
    </row>
    <row r="5" ht="33" customHeight="1" spans="1:3">
      <c r="A5" s="37">
        <v>501</v>
      </c>
      <c r="B5" s="41" t="s">
        <v>290</v>
      </c>
      <c r="C5" s="38">
        <f>SUM(C6:C9)</f>
        <v>41194</v>
      </c>
    </row>
    <row r="6" ht="33" customHeight="1" spans="1:3">
      <c r="A6" s="37">
        <v>50101</v>
      </c>
      <c r="B6" s="37" t="s">
        <v>291</v>
      </c>
      <c r="C6" s="38">
        <v>21729</v>
      </c>
    </row>
    <row r="7" ht="33" customHeight="1" spans="1:3">
      <c r="A7" s="37">
        <v>50102</v>
      </c>
      <c r="B7" s="37" t="s">
        <v>292</v>
      </c>
      <c r="C7" s="38">
        <v>13571</v>
      </c>
    </row>
    <row r="8" ht="33" customHeight="1" spans="1:3">
      <c r="A8" s="37">
        <v>50103</v>
      </c>
      <c r="B8" s="37" t="s">
        <v>293</v>
      </c>
      <c r="C8" s="38">
        <v>2269</v>
      </c>
    </row>
    <row r="9" ht="33" customHeight="1" spans="1:3">
      <c r="A9" s="37">
        <v>50199</v>
      </c>
      <c r="B9" s="37" t="s">
        <v>294</v>
      </c>
      <c r="C9" s="38">
        <v>3625</v>
      </c>
    </row>
    <row r="10" ht="33" customHeight="1" spans="1:3">
      <c r="A10" s="37">
        <v>502</v>
      </c>
      <c r="B10" s="41" t="s">
        <v>295</v>
      </c>
      <c r="C10" s="38">
        <f>SUM(C11:C20)</f>
        <v>5993</v>
      </c>
    </row>
    <row r="11" ht="33" customHeight="1" spans="1:3">
      <c r="A11" s="37">
        <v>50201</v>
      </c>
      <c r="B11" s="37" t="s">
        <v>296</v>
      </c>
      <c r="C11" s="38">
        <v>3581</v>
      </c>
    </row>
    <row r="12" ht="33" customHeight="1" spans="1:3">
      <c r="A12" s="37">
        <v>50202</v>
      </c>
      <c r="B12" s="37" t="s">
        <v>297</v>
      </c>
      <c r="C12" s="38">
        <v>103</v>
      </c>
    </row>
    <row r="13" ht="33" customHeight="1" spans="1:3">
      <c r="A13" s="37">
        <v>50203</v>
      </c>
      <c r="B13" s="37" t="s">
        <v>298</v>
      </c>
      <c r="C13" s="38">
        <v>214</v>
      </c>
    </row>
    <row r="14" ht="33" customHeight="1" spans="1:3">
      <c r="A14" s="37">
        <v>50204</v>
      </c>
      <c r="B14" s="37" t="s">
        <v>299</v>
      </c>
      <c r="C14" s="38">
        <v>2</v>
      </c>
    </row>
    <row r="15" ht="33" customHeight="1" spans="1:3">
      <c r="A15" s="37">
        <v>50205</v>
      </c>
      <c r="B15" s="37" t="s">
        <v>300</v>
      </c>
      <c r="C15" s="38">
        <v>1432</v>
      </c>
    </row>
    <row r="16" ht="33" customHeight="1" spans="1:3">
      <c r="A16" s="37">
        <v>50206</v>
      </c>
      <c r="B16" s="37" t="s">
        <v>301</v>
      </c>
      <c r="C16" s="38">
        <v>111</v>
      </c>
    </row>
    <row r="17" ht="33" customHeight="1" spans="1:3">
      <c r="A17" s="37">
        <v>50207</v>
      </c>
      <c r="B17" s="37" t="s">
        <v>302</v>
      </c>
      <c r="C17" s="38"/>
    </row>
    <row r="18" ht="33" customHeight="1" spans="1:3">
      <c r="A18" s="37">
        <v>50208</v>
      </c>
      <c r="B18" s="37" t="s">
        <v>303</v>
      </c>
      <c r="C18" s="38">
        <v>463</v>
      </c>
    </row>
    <row r="19" ht="33" customHeight="1" spans="1:3">
      <c r="A19" s="37">
        <v>50209</v>
      </c>
      <c r="B19" s="37" t="s">
        <v>304</v>
      </c>
      <c r="C19" s="38">
        <v>27</v>
      </c>
    </row>
    <row r="20" ht="33" customHeight="1" spans="1:3">
      <c r="A20" s="37">
        <v>50299</v>
      </c>
      <c r="B20" s="37" t="s">
        <v>305</v>
      </c>
      <c r="C20" s="38">
        <v>60</v>
      </c>
    </row>
    <row r="21" ht="33" customHeight="1" spans="1:3">
      <c r="A21" s="37">
        <v>503</v>
      </c>
      <c r="B21" s="41" t="s">
        <v>306</v>
      </c>
      <c r="C21" s="38">
        <f>SUM(C22:C28)</f>
        <v>0</v>
      </c>
    </row>
    <row r="22" ht="33" customHeight="1" spans="1:3">
      <c r="A22" s="37">
        <v>50301</v>
      </c>
      <c r="B22" s="37" t="s">
        <v>307</v>
      </c>
      <c r="C22" s="38"/>
    </row>
    <row r="23" ht="33" customHeight="1" spans="1:3">
      <c r="A23" s="37">
        <v>50302</v>
      </c>
      <c r="B23" s="37" t="s">
        <v>308</v>
      </c>
      <c r="C23" s="38"/>
    </row>
    <row r="24" ht="33" customHeight="1" spans="1:3">
      <c r="A24" s="37">
        <v>50303</v>
      </c>
      <c r="B24" s="37" t="s">
        <v>309</v>
      </c>
      <c r="C24" s="38"/>
    </row>
    <row r="25" ht="33" customHeight="1" spans="1:3">
      <c r="A25" s="37">
        <v>50305</v>
      </c>
      <c r="B25" s="37" t="s">
        <v>310</v>
      </c>
      <c r="C25" s="38"/>
    </row>
    <row r="26" ht="33" customHeight="1" spans="1:3">
      <c r="A26" s="37">
        <v>50306</v>
      </c>
      <c r="B26" s="37" t="s">
        <v>311</v>
      </c>
      <c r="C26" s="38"/>
    </row>
    <row r="27" ht="33" customHeight="1" spans="1:3">
      <c r="A27" s="37">
        <v>50307</v>
      </c>
      <c r="B27" s="37" t="s">
        <v>312</v>
      </c>
      <c r="C27" s="38"/>
    </row>
    <row r="28" ht="33" customHeight="1" spans="1:3">
      <c r="A28" s="37">
        <v>50399</v>
      </c>
      <c r="B28" s="37" t="s">
        <v>313</v>
      </c>
      <c r="C28" s="38"/>
    </row>
    <row r="29" ht="33" customHeight="1" spans="1:3">
      <c r="A29" s="37">
        <v>504</v>
      </c>
      <c r="B29" s="41" t="s">
        <v>314</v>
      </c>
      <c r="C29" s="38">
        <f>SUM(C30:C35)</f>
        <v>0</v>
      </c>
    </row>
    <row r="30" ht="33" customHeight="1" spans="1:3">
      <c r="A30" s="37">
        <v>50401</v>
      </c>
      <c r="B30" s="37" t="s">
        <v>307</v>
      </c>
      <c r="C30" s="38"/>
    </row>
    <row r="31" ht="33" customHeight="1" spans="1:3">
      <c r="A31" s="37">
        <v>50402</v>
      </c>
      <c r="B31" s="37" t="s">
        <v>308</v>
      </c>
      <c r="C31" s="38"/>
    </row>
    <row r="32" ht="33" customHeight="1" spans="1:3">
      <c r="A32" s="37">
        <v>50403</v>
      </c>
      <c r="B32" s="37" t="s">
        <v>309</v>
      </c>
      <c r="C32" s="38"/>
    </row>
    <row r="33" ht="33" customHeight="1" spans="1:3">
      <c r="A33" s="37">
        <v>50404</v>
      </c>
      <c r="B33" s="37" t="s">
        <v>311</v>
      </c>
      <c r="C33" s="38"/>
    </row>
    <row r="34" ht="33" customHeight="1" spans="1:3">
      <c r="A34" s="37">
        <v>50405</v>
      </c>
      <c r="B34" s="37" t="s">
        <v>312</v>
      </c>
      <c r="C34" s="38"/>
    </row>
    <row r="35" ht="33" customHeight="1" spans="1:3">
      <c r="A35" s="37">
        <v>50499</v>
      </c>
      <c r="B35" s="37" t="s">
        <v>313</v>
      </c>
      <c r="C35" s="38"/>
    </row>
    <row r="36" ht="33" customHeight="1" spans="1:3">
      <c r="A36" s="37">
        <v>505</v>
      </c>
      <c r="B36" s="41" t="s">
        <v>315</v>
      </c>
      <c r="C36" s="38">
        <f>SUM(C37:C39)</f>
        <v>71062</v>
      </c>
    </row>
    <row r="37" ht="33" customHeight="1" spans="1:3">
      <c r="A37" s="37">
        <v>50501</v>
      </c>
      <c r="B37" s="37" t="s">
        <v>316</v>
      </c>
      <c r="C37" s="38">
        <v>57819</v>
      </c>
    </row>
    <row r="38" ht="33" customHeight="1" spans="1:3">
      <c r="A38" s="37">
        <v>50502</v>
      </c>
      <c r="B38" s="37" t="s">
        <v>317</v>
      </c>
      <c r="C38" s="38">
        <v>13243</v>
      </c>
    </row>
    <row r="39" ht="33" customHeight="1" spans="1:3">
      <c r="A39" s="37">
        <v>50599</v>
      </c>
      <c r="B39" s="37" t="s">
        <v>318</v>
      </c>
      <c r="C39" s="38"/>
    </row>
    <row r="40" ht="33" customHeight="1" spans="1:3">
      <c r="A40" s="37">
        <v>506</v>
      </c>
      <c r="B40" s="41" t="s">
        <v>319</v>
      </c>
      <c r="C40" s="38">
        <f>SUM(C41:C42)</f>
        <v>0</v>
      </c>
    </row>
    <row r="41" ht="33" customHeight="1" spans="1:3">
      <c r="A41" s="37">
        <v>50601</v>
      </c>
      <c r="B41" s="37" t="s">
        <v>320</v>
      </c>
      <c r="C41" s="38"/>
    </row>
    <row r="42" ht="33" customHeight="1" spans="1:3">
      <c r="A42" s="37">
        <v>50602</v>
      </c>
      <c r="B42" s="37" t="s">
        <v>321</v>
      </c>
      <c r="C42" s="38"/>
    </row>
    <row r="43" ht="33" customHeight="1" spans="1:3">
      <c r="A43" s="37">
        <v>507</v>
      </c>
      <c r="B43" s="41" t="s">
        <v>322</v>
      </c>
      <c r="C43" s="38">
        <f>SUM(C44:C46)</f>
        <v>0</v>
      </c>
    </row>
    <row r="44" ht="33" customHeight="1" spans="1:3">
      <c r="A44" s="37">
        <v>50701</v>
      </c>
      <c r="B44" s="37" t="s">
        <v>323</v>
      </c>
      <c r="C44" s="38"/>
    </row>
    <row r="45" ht="33" customHeight="1" spans="1:3">
      <c r="A45" s="37">
        <v>50702</v>
      </c>
      <c r="B45" s="37" t="s">
        <v>324</v>
      </c>
      <c r="C45" s="38"/>
    </row>
    <row r="46" ht="33" customHeight="1" spans="1:3">
      <c r="A46" s="37">
        <v>50799</v>
      </c>
      <c r="B46" s="37" t="s">
        <v>325</v>
      </c>
      <c r="C46" s="38"/>
    </row>
    <row r="47" ht="33" customHeight="1" spans="1:3">
      <c r="A47" s="37">
        <v>508</v>
      </c>
      <c r="B47" s="41" t="s">
        <v>326</v>
      </c>
      <c r="C47" s="38">
        <f>SUM(C48:C51)</f>
        <v>0</v>
      </c>
    </row>
    <row r="48" ht="33" customHeight="1" spans="1:3">
      <c r="A48" s="37">
        <v>50803</v>
      </c>
      <c r="B48" s="37" t="s">
        <v>327</v>
      </c>
      <c r="C48" s="38"/>
    </row>
    <row r="49" ht="33" customHeight="1" spans="1:3">
      <c r="A49" s="37">
        <v>50804</v>
      </c>
      <c r="B49" s="37" t="s">
        <v>328</v>
      </c>
      <c r="C49" s="38"/>
    </row>
    <row r="50" ht="33" customHeight="1" spans="1:3">
      <c r="A50" s="37">
        <v>50805</v>
      </c>
      <c r="B50" s="37" t="s">
        <v>329</v>
      </c>
      <c r="C50" s="38"/>
    </row>
    <row r="51" ht="33" customHeight="1" spans="1:3">
      <c r="A51" s="37">
        <v>50899</v>
      </c>
      <c r="B51" s="37" t="s">
        <v>330</v>
      </c>
      <c r="C51" s="38"/>
    </row>
    <row r="52" ht="33" customHeight="1" spans="1:3">
      <c r="A52" s="37">
        <v>509</v>
      </c>
      <c r="B52" s="41" t="s">
        <v>331</v>
      </c>
      <c r="C52" s="38">
        <f>SUM(C53:C57)</f>
        <v>6102</v>
      </c>
    </row>
    <row r="53" ht="33" customHeight="1" spans="1:3">
      <c r="A53" s="37">
        <v>50901</v>
      </c>
      <c r="B53" s="37" t="s">
        <v>332</v>
      </c>
      <c r="C53" s="38">
        <v>5479</v>
      </c>
    </row>
    <row r="54" ht="33" customHeight="1" spans="1:3">
      <c r="A54" s="37">
        <v>50902</v>
      </c>
      <c r="B54" s="37" t="s">
        <v>333</v>
      </c>
      <c r="C54" s="38"/>
    </row>
    <row r="55" ht="33" customHeight="1" spans="1:3">
      <c r="A55" s="37">
        <v>50903</v>
      </c>
      <c r="B55" s="37" t="s">
        <v>334</v>
      </c>
      <c r="C55" s="38"/>
    </row>
    <row r="56" ht="33" customHeight="1" spans="1:3">
      <c r="A56" s="37">
        <v>50905</v>
      </c>
      <c r="B56" s="37" t="s">
        <v>335</v>
      </c>
      <c r="C56" s="38">
        <v>66</v>
      </c>
    </row>
    <row r="57" ht="33" customHeight="1" spans="1:3">
      <c r="A57" s="37">
        <v>50999</v>
      </c>
      <c r="B57" s="37" t="s">
        <v>336</v>
      </c>
      <c r="C57" s="38">
        <v>557</v>
      </c>
    </row>
    <row r="58" ht="33" customHeight="1" spans="1:3">
      <c r="A58" s="37">
        <v>510</v>
      </c>
      <c r="B58" s="41" t="s">
        <v>337</v>
      </c>
      <c r="C58" s="38">
        <f>SUM(C59:C61)</f>
        <v>0</v>
      </c>
    </row>
    <row r="59" ht="33" customHeight="1" spans="1:3">
      <c r="A59" s="37">
        <v>51002</v>
      </c>
      <c r="B59" s="37" t="s">
        <v>338</v>
      </c>
      <c r="C59" s="38"/>
    </row>
    <row r="60" ht="33" customHeight="1" spans="1:3">
      <c r="A60" s="37">
        <v>51003</v>
      </c>
      <c r="B60" s="37" t="s">
        <v>157</v>
      </c>
      <c r="C60" s="38"/>
    </row>
    <row r="61" ht="33" customHeight="1" spans="1:3">
      <c r="A61" s="37">
        <v>51004</v>
      </c>
      <c r="B61" s="37" t="s">
        <v>339</v>
      </c>
      <c r="C61" s="38"/>
    </row>
    <row r="62" ht="33" customHeight="1" spans="1:3">
      <c r="A62" s="37">
        <v>511</v>
      </c>
      <c r="B62" s="41" t="s">
        <v>340</v>
      </c>
      <c r="C62" s="38">
        <f>SUM(C63:C66)</f>
        <v>0</v>
      </c>
    </row>
    <row r="63" ht="33" customHeight="1" spans="1:3">
      <c r="A63" s="37">
        <v>51101</v>
      </c>
      <c r="B63" s="37" t="s">
        <v>341</v>
      </c>
      <c r="C63" s="38"/>
    </row>
    <row r="64" ht="33" customHeight="1" spans="1:3">
      <c r="A64" s="37">
        <v>51102</v>
      </c>
      <c r="B64" s="37" t="s">
        <v>342</v>
      </c>
      <c r="C64" s="38"/>
    </row>
    <row r="65" ht="33" customHeight="1" spans="1:3">
      <c r="A65" s="37">
        <v>51103</v>
      </c>
      <c r="B65" s="37" t="s">
        <v>343</v>
      </c>
      <c r="C65" s="38"/>
    </row>
    <row r="66" ht="33" customHeight="1" spans="1:3">
      <c r="A66" s="37">
        <v>51104</v>
      </c>
      <c r="B66" s="37" t="s">
        <v>344</v>
      </c>
      <c r="C66" s="38"/>
    </row>
    <row r="67" ht="33" customHeight="1" spans="1:3">
      <c r="A67" s="37">
        <v>599</v>
      </c>
      <c r="B67" s="41" t="s">
        <v>345</v>
      </c>
      <c r="C67" s="38">
        <f>SUM(C68:C72)</f>
        <v>0</v>
      </c>
    </row>
    <row r="68" ht="33" customHeight="1" spans="1:3">
      <c r="A68" s="37">
        <v>59907</v>
      </c>
      <c r="B68" s="37" t="s">
        <v>346</v>
      </c>
      <c r="C68" s="38"/>
    </row>
    <row r="69" ht="33" customHeight="1" spans="1:3">
      <c r="A69" s="37">
        <v>59908</v>
      </c>
      <c r="B69" s="37" t="s">
        <v>347</v>
      </c>
      <c r="C69" s="38"/>
    </row>
    <row r="70" ht="33" customHeight="1" spans="1:3">
      <c r="A70" s="37">
        <v>59909</v>
      </c>
      <c r="B70" s="37" t="s">
        <v>348</v>
      </c>
      <c r="C70" s="38"/>
    </row>
    <row r="71" ht="33" customHeight="1" spans="1:3">
      <c r="A71" s="37">
        <v>59910</v>
      </c>
      <c r="B71" s="37" t="s">
        <v>349</v>
      </c>
      <c r="C71" s="38"/>
    </row>
    <row r="72" ht="33" customHeight="1" spans="1:3">
      <c r="A72" s="37">
        <v>59999</v>
      </c>
      <c r="B72" s="37" t="s">
        <v>254</v>
      </c>
      <c r="C72" s="38"/>
    </row>
    <row r="73" ht="14.25" spans="1:3">
      <c r="A73" s="62" t="s">
        <v>350</v>
      </c>
      <c r="B73" s="62"/>
      <c r="C73" s="62"/>
    </row>
  </sheetData>
  <mergeCells count="1">
    <mergeCell ref="A73:C73"/>
  </mergeCells>
  <dataValidations count="1">
    <dataValidation type="decimal" operator="between" allowBlank="1" showInputMessage="1" showErrorMessage="1" sqref="C4:C72">
      <formula1>-99999999999999</formula1>
      <formula2>99999999999999</formula2>
    </dataValidation>
  </dataValidations>
  <pageMargins left="0.700694444444445" right="0.700694444444445" top="0.751388888888889" bottom="0.751388888888889" header="0.298611111111111" footer="0.298611111111111"/>
  <pageSetup paperSize="9" orientation="portrait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"/>
  <sheetViews>
    <sheetView workbookViewId="0">
      <selection activeCell="B9" sqref="B9"/>
    </sheetView>
  </sheetViews>
  <sheetFormatPr defaultColWidth="9" defaultRowHeight="13.5" outlineLevelRow="4" outlineLevelCol="3"/>
  <cols>
    <col min="1" max="1" width="23.7" customWidth="1"/>
    <col min="2" max="2" width="23.3" customWidth="1"/>
    <col min="3" max="3" width="23.5" customWidth="1"/>
    <col min="4" max="4" width="16.8583333333333" customWidth="1"/>
  </cols>
  <sheetData>
    <row r="1" ht="48" customHeight="1" spans="1:4">
      <c r="A1" s="20" t="s">
        <v>16</v>
      </c>
      <c r="B1" s="20"/>
      <c r="C1" s="20"/>
      <c r="D1" s="20"/>
    </row>
    <row r="2" ht="33" customHeight="1" spans="1:4">
      <c r="A2" s="21" t="s">
        <v>15</v>
      </c>
      <c r="B2" s="21"/>
      <c r="C2" s="21"/>
      <c r="D2" s="22" t="s">
        <v>31</v>
      </c>
    </row>
    <row r="3" ht="39.75" customHeight="1" spans="1:4">
      <c r="A3" s="23" t="s">
        <v>353</v>
      </c>
      <c r="B3" s="24" t="s">
        <v>354</v>
      </c>
      <c r="C3" s="25"/>
      <c r="D3" s="23" t="s">
        <v>36</v>
      </c>
    </row>
    <row r="4" ht="39.75" customHeight="1" spans="1:4">
      <c r="A4" s="26"/>
      <c r="B4" s="4" t="s">
        <v>355</v>
      </c>
      <c r="C4" s="4" t="s">
        <v>356</v>
      </c>
      <c r="D4" s="26"/>
    </row>
    <row r="5" ht="39.75" customHeight="1" spans="1:4">
      <c r="A5" s="4" t="s">
        <v>357</v>
      </c>
      <c r="B5" s="6">
        <v>229200</v>
      </c>
      <c r="C5" s="6">
        <v>219847</v>
      </c>
      <c r="D5" s="8"/>
    </row>
  </sheetData>
  <mergeCells count="4">
    <mergeCell ref="A1:D1"/>
    <mergeCell ref="B3:C3"/>
    <mergeCell ref="A3:A4"/>
    <mergeCell ref="D3:D4"/>
  </mergeCells>
  <pageMargins left="0.826388888888889" right="0.7" top="0.75" bottom="0.75" header="0.3" footer="0.3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4"/>
  <sheetViews>
    <sheetView workbookViewId="0">
      <selection activeCell="D3" sqref="D3"/>
    </sheetView>
  </sheetViews>
  <sheetFormatPr defaultColWidth="9" defaultRowHeight="13.5" outlineLevelCol="4"/>
  <cols>
    <col min="1" max="1" width="32.925" style="29" customWidth="1"/>
    <col min="2" max="2" width="14.7583333333333" style="29" customWidth="1"/>
    <col min="3" max="3" width="14.5333333333333" style="29" customWidth="1"/>
    <col min="4" max="4" width="12.8666666666667" style="44" customWidth="1"/>
    <col min="5" max="5" width="12.7583333333333" style="29" customWidth="1"/>
    <col min="6" max="16384" width="9" style="29"/>
  </cols>
  <sheetData>
    <row r="1" ht="45.75" customHeight="1" spans="1:5">
      <c r="A1" s="30" t="s">
        <v>358</v>
      </c>
      <c r="B1" s="30"/>
      <c r="C1" s="30"/>
      <c r="D1" s="30"/>
      <c r="E1" s="30"/>
    </row>
    <row r="2" ht="27" customHeight="1" spans="1:5">
      <c r="A2" s="45" t="s">
        <v>17</v>
      </c>
      <c r="B2" s="46"/>
      <c r="C2" s="46"/>
      <c r="D2" s="47" t="s">
        <v>31</v>
      </c>
      <c r="E2" s="47"/>
    </row>
    <row r="3" ht="42.75" customHeight="1" spans="1:5">
      <c r="A3" s="18" t="s">
        <v>32</v>
      </c>
      <c r="B3" s="18" t="s">
        <v>63</v>
      </c>
      <c r="C3" s="18" t="s">
        <v>65</v>
      </c>
      <c r="D3" s="36" t="s">
        <v>66</v>
      </c>
      <c r="E3" s="18" t="s">
        <v>36</v>
      </c>
    </row>
    <row r="4" ht="42.75" customHeight="1" spans="1:5">
      <c r="A4" s="15" t="s">
        <v>359</v>
      </c>
      <c r="B4" s="48">
        <v>3214</v>
      </c>
      <c r="C4" s="48">
        <v>4301</v>
      </c>
      <c r="D4" s="49"/>
      <c r="E4" s="50"/>
    </row>
    <row r="5" ht="42.75" customHeight="1" spans="1:5">
      <c r="A5" s="15" t="s">
        <v>360</v>
      </c>
      <c r="B5" s="48"/>
      <c r="C5" s="48">
        <v>109</v>
      </c>
      <c r="D5" s="49"/>
      <c r="E5" s="50"/>
    </row>
    <row r="6" ht="42.75" customHeight="1" spans="1:5">
      <c r="A6" s="15" t="s">
        <v>361</v>
      </c>
      <c r="B6" s="48"/>
      <c r="C6" s="48">
        <v>660</v>
      </c>
      <c r="D6" s="49"/>
      <c r="E6" s="50"/>
    </row>
    <row r="7" ht="42.75" customHeight="1" spans="1:5">
      <c r="A7" s="15" t="s">
        <v>362</v>
      </c>
      <c r="B7" s="48"/>
      <c r="C7" s="48">
        <v>30</v>
      </c>
      <c r="D7" s="49"/>
      <c r="E7" s="50"/>
    </row>
    <row r="8" ht="42.75" customHeight="1" spans="1:5">
      <c r="A8" s="18" t="s">
        <v>363</v>
      </c>
      <c r="B8" s="51">
        <f>SUM(B4:B7)</f>
        <v>3214</v>
      </c>
      <c r="C8" s="51">
        <f>SUM(C4:C7)</f>
        <v>5100</v>
      </c>
      <c r="D8" s="49"/>
      <c r="E8" s="50"/>
    </row>
    <row r="9" ht="42.75" customHeight="1" spans="1:5">
      <c r="A9" s="15" t="s">
        <v>364</v>
      </c>
      <c r="B9" s="48"/>
      <c r="C9" s="48">
        <v>8938</v>
      </c>
      <c r="D9" s="49"/>
      <c r="E9" s="50"/>
    </row>
    <row r="10" ht="42.75" customHeight="1" spans="1:5">
      <c r="A10" s="15" t="s">
        <v>365</v>
      </c>
      <c r="B10" s="48"/>
      <c r="C10" s="48">
        <v>7929</v>
      </c>
      <c r="D10" s="49"/>
      <c r="E10" s="50"/>
    </row>
    <row r="11" ht="42.75" customHeight="1" spans="1:5">
      <c r="A11" s="15" t="s">
        <v>366</v>
      </c>
      <c r="B11" s="48"/>
      <c r="C11" s="48">
        <v>60743</v>
      </c>
      <c r="D11" s="49"/>
      <c r="E11" s="50"/>
    </row>
    <row r="12" ht="42.75" customHeight="1" spans="1:5">
      <c r="A12" s="15" t="s">
        <v>367</v>
      </c>
      <c r="B12" s="48"/>
      <c r="C12" s="48">
        <v>1744</v>
      </c>
      <c r="D12" s="49"/>
      <c r="E12" s="50"/>
    </row>
    <row r="13" ht="42.75" customHeight="1" spans="1:5">
      <c r="A13" s="52"/>
      <c r="B13" s="53"/>
      <c r="C13" s="48"/>
      <c r="D13" s="49"/>
      <c r="E13" s="50"/>
    </row>
    <row r="14" ht="42.75" customHeight="1" spans="1:5">
      <c r="A14" s="18" t="s">
        <v>368</v>
      </c>
      <c r="B14" s="48"/>
      <c r="C14" s="48">
        <v>84454</v>
      </c>
      <c r="D14" s="49"/>
      <c r="E14" s="54"/>
    </row>
    <row r="15" ht="42.75" customHeight="1" spans="1:2">
      <c r="A15" s="55" t="s">
        <v>369</v>
      </c>
      <c r="B15" s="56"/>
    </row>
    <row r="16" ht="32.25" customHeight="1"/>
    <row r="17" ht="32.25" customHeight="1"/>
    <row r="18" ht="32.25" customHeight="1"/>
    <row r="19" ht="32.25" customHeight="1"/>
    <row r="20" ht="32.25" customHeight="1"/>
    <row r="21" ht="32.25" customHeight="1"/>
    <row r="22" ht="32.25" customHeight="1"/>
    <row r="23" ht="32.25" customHeight="1"/>
    <row r="24" ht="32.25" customHeight="1"/>
  </sheetData>
  <mergeCells count="2">
    <mergeCell ref="A1:E1"/>
    <mergeCell ref="D2:E2"/>
  </mergeCells>
  <pageMargins left="0.826388888888889" right="0.472222222222222" top="0.75" bottom="0.75" header="0.3" footer="0.3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0"/>
  <sheetViews>
    <sheetView workbookViewId="0">
      <selection activeCell="B11" sqref="B11"/>
    </sheetView>
  </sheetViews>
  <sheetFormatPr defaultColWidth="9" defaultRowHeight="13.5" outlineLevelCol="5"/>
  <cols>
    <col min="1" max="1" width="11.725" style="27" customWidth="1"/>
    <col min="2" max="2" width="41.4333333333333" style="28" customWidth="1"/>
    <col min="3" max="3" width="9.65833333333333" style="28" customWidth="1"/>
    <col min="4" max="4" width="9.85833333333333" style="28" customWidth="1"/>
    <col min="5" max="5" width="9.24166666666667" style="28" customWidth="1"/>
    <col min="6" max="6" width="11.1333333333333" style="29" customWidth="1"/>
    <col min="7" max="16384" width="9" style="29"/>
  </cols>
  <sheetData>
    <row r="1" ht="30" customHeight="1" spans="1:6">
      <c r="A1" s="30" t="s">
        <v>20</v>
      </c>
      <c r="B1" s="30"/>
      <c r="C1" s="30"/>
      <c r="D1" s="30"/>
      <c r="E1" s="30"/>
      <c r="F1" s="30"/>
    </row>
    <row r="2" ht="27" customHeight="1" spans="1:6">
      <c r="A2" s="31" t="s">
        <v>19</v>
      </c>
      <c r="B2" s="32"/>
      <c r="C2" s="32"/>
      <c r="D2" s="32"/>
      <c r="E2" s="33"/>
      <c r="F2" s="31" t="s">
        <v>31</v>
      </c>
    </row>
    <row r="3" ht="31" customHeight="1" spans="1:6">
      <c r="A3" s="34" t="s">
        <v>289</v>
      </c>
      <c r="B3" s="34" t="s">
        <v>62</v>
      </c>
      <c r="C3" s="34" t="s">
        <v>63</v>
      </c>
      <c r="D3" s="34" t="s">
        <v>64</v>
      </c>
      <c r="E3" s="35" t="s">
        <v>65</v>
      </c>
      <c r="F3" s="36" t="s">
        <v>66</v>
      </c>
    </row>
    <row r="4" ht="26" customHeight="1" spans="1:6">
      <c r="A4" s="37"/>
      <c r="B4" s="34" t="s">
        <v>370</v>
      </c>
      <c r="C4" s="38">
        <v>4160</v>
      </c>
      <c r="D4" s="38">
        <v>25644</v>
      </c>
      <c r="E4" s="39">
        <v>18629</v>
      </c>
      <c r="F4" s="40">
        <f>E4/D4</f>
        <v>0.726446732179067</v>
      </c>
    </row>
    <row r="5" ht="26" customHeight="1" spans="1:6">
      <c r="A5" s="37">
        <v>205</v>
      </c>
      <c r="B5" s="41" t="s">
        <v>125</v>
      </c>
      <c r="C5" s="38">
        <v>0</v>
      </c>
      <c r="D5" s="38">
        <v>0</v>
      </c>
      <c r="E5" s="39">
        <v>0</v>
      </c>
      <c r="F5" s="40"/>
    </row>
    <row r="6" ht="26" customHeight="1" spans="1:6">
      <c r="A6" s="37">
        <v>20598</v>
      </c>
      <c r="B6" s="37" t="s">
        <v>371</v>
      </c>
      <c r="C6" s="38"/>
      <c r="D6" s="38">
        <v>0</v>
      </c>
      <c r="E6" s="39">
        <v>0</v>
      </c>
      <c r="F6" s="40"/>
    </row>
    <row r="7" ht="26" customHeight="1" spans="1:6">
      <c r="A7" s="37">
        <v>206</v>
      </c>
      <c r="B7" s="42" t="s">
        <v>136</v>
      </c>
      <c r="C7" s="38">
        <v>0</v>
      </c>
      <c r="D7" s="38">
        <v>0</v>
      </c>
      <c r="E7" s="39">
        <v>0</v>
      </c>
      <c r="F7" s="40"/>
    </row>
    <row r="8" ht="26" customHeight="1" spans="1:6">
      <c r="A8" s="37">
        <v>20610</v>
      </c>
      <c r="B8" s="43" t="s">
        <v>372</v>
      </c>
      <c r="C8" s="38"/>
      <c r="D8" s="38">
        <v>0</v>
      </c>
      <c r="E8" s="39">
        <v>0</v>
      </c>
      <c r="F8" s="40"/>
    </row>
    <row r="9" ht="26" customHeight="1" spans="1:6">
      <c r="A9" s="37">
        <v>20698</v>
      </c>
      <c r="B9" s="43" t="s">
        <v>371</v>
      </c>
      <c r="C9" s="38"/>
      <c r="D9" s="38">
        <v>0</v>
      </c>
      <c r="E9" s="39">
        <v>0</v>
      </c>
      <c r="F9" s="40"/>
    </row>
    <row r="10" ht="26" customHeight="1" spans="1:6">
      <c r="A10" s="37">
        <v>207</v>
      </c>
      <c r="B10" s="42" t="s">
        <v>147</v>
      </c>
      <c r="C10" s="38">
        <v>0</v>
      </c>
      <c r="D10" s="38">
        <v>48</v>
      </c>
      <c r="E10" s="39">
        <v>1</v>
      </c>
      <c r="F10" s="40">
        <f>E10/D10</f>
        <v>0.0208333333333333</v>
      </c>
    </row>
    <row r="11" ht="26" customHeight="1" spans="1:6">
      <c r="A11" s="37">
        <v>20707</v>
      </c>
      <c r="B11" s="43" t="s">
        <v>373</v>
      </c>
      <c r="C11" s="38"/>
      <c r="D11" s="38">
        <v>1</v>
      </c>
      <c r="E11" s="39">
        <v>1</v>
      </c>
      <c r="F11" s="40">
        <f>E11/D11</f>
        <v>1</v>
      </c>
    </row>
    <row r="12" ht="26" customHeight="1" spans="1:6">
      <c r="A12" s="37">
        <v>20709</v>
      </c>
      <c r="B12" s="43" t="s">
        <v>374</v>
      </c>
      <c r="C12" s="38"/>
      <c r="D12" s="38">
        <v>47</v>
      </c>
      <c r="E12" s="39">
        <v>0</v>
      </c>
      <c r="F12" s="40">
        <f>E12/D12</f>
        <v>0</v>
      </c>
    </row>
    <row r="13" ht="26" customHeight="1" spans="1:6">
      <c r="A13" s="37">
        <v>20710</v>
      </c>
      <c r="B13" s="43" t="s">
        <v>375</v>
      </c>
      <c r="C13" s="38"/>
      <c r="D13" s="38">
        <v>0</v>
      </c>
      <c r="E13" s="39">
        <v>0</v>
      </c>
      <c r="F13" s="40"/>
    </row>
    <row r="14" ht="26" customHeight="1" spans="1:6">
      <c r="A14" s="37">
        <v>208</v>
      </c>
      <c r="B14" s="42" t="s">
        <v>154</v>
      </c>
      <c r="C14" s="38">
        <v>0</v>
      </c>
      <c r="D14" s="38">
        <v>0</v>
      </c>
      <c r="E14" s="39">
        <v>0</v>
      </c>
      <c r="F14" s="40"/>
    </row>
    <row r="15" ht="26" customHeight="1" spans="1:6">
      <c r="A15" s="37">
        <v>20898</v>
      </c>
      <c r="B15" s="43" t="s">
        <v>371</v>
      </c>
      <c r="C15" s="38"/>
      <c r="D15" s="38">
        <v>0</v>
      </c>
      <c r="E15" s="39">
        <v>0</v>
      </c>
      <c r="F15" s="40"/>
    </row>
    <row r="16" ht="26" customHeight="1" spans="1:6">
      <c r="A16" s="37">
        <v>210</v>
      </c>
      <c r="B16" s="42" t="s">
        <v>176</v>
      </c>
      <c r="C16" s="38">
        <v>0</v>
      </c>
      <c r="D16" s="38">
        <v>0</v>
      </c>
      <c r="E16" s="39">
        <v>0</v>
      </c>
      <c r="F16" s="40"/>
    </row>
    <row r="17" ht="26" customHeight="1" spans="1:6">
      <c r="A17" s="37">
        <v>21098</v>
      </c>
      <c r="B17" s="43" t="s">
        <v>371</v>
      </c>
      <c r="C17" s="38"/>
      <c r="D17" s="38">
        <v>0</v>
      </c>
      <c r="E17" s="39">
        <v>0</v>
      </c>
      <c r="F17" s="40"/>
    </row>
    <row r="18" ht="26" customHeight="1" spans="1:6">
      <c r="A18" s="37">
        <v>211</v>
      </c>
      <c r="B18" s="42" t="s">
        <v>191</v>
      </c>
      <c r="C18" s="38">
        <v>0</v>
      </c>
      <c r="D18" s="38">
        <v>0</v>
      </c>
      <c r="E18" s="39">
        <v>0</v>
      </c>
      <c r="F18" s="40"/>
    </row>
    <row r="19" ht="26" customHeight="1" spans="1:6">
      <c r="A19" s="37">
        <v>21160</v>
      </c>
      <c r="B19" s="43" t="s">
        <v>376</v>
      </c>
      <c r="C19" s="38"/>
      <c r="D19" s="38">
        <v>0</v>
      </c>
      <c r="E19" s="39">
        <v>0</v>
      </c>
      <c r="F19" s="40"/>
    </row>
    <row r="20" ht="26" customHeight="1" spans="1:6">
      <c r="A20" s="37">
        <v>21161</v>
      </c>
      <c r="B20" s="43" t="s">
        <v>377</v>
      </c>
      <c r="C20" s="38"/>
      <c r="D20" s="38">
        <v>0</v>
      </c>
      <c r="E20" s="39">
        <v>0</v>
      </c>
      <c r="F20" s="40"/>
    </row>
    <row r="21" ht="26" customHeight="1" spans="1:6">
      <c r="A21" s="37">
        <v>21198</v>
      </c>
      <c r="B21" s="43" t="s">
        <v>371</v>
      </c>
      <c r="C21" s="38"/>
      <c r="D21" s="38">
        <v>0</v>
      </c>
      <c r="E21" s="39">
        <v>0</v>
      </c>
      <c r="F21" s="40"/>
    </row>
    <row r="22" ht="26" customHeight="1" spans="1:6">
      <c r="A22" s="37">
        <v>212</v>
      </c>
      <c r="B22" s="42" t="s">
        <v>206</v>
      </c>
      <c r="C22" s="38">
        <v>3214</v>
      </c>
      <c r="D22" s="38">
        <v>7294</v>
      </c>
      <c r="E22" s="39">
        <v>4758</v>
      </c>
      <c r="F22" s="40">
        <f>E22/D22</f>
        <v>0.652316972854401</v>
      </c>
    </row>
    <row r="23" ht="26" customHeight="1" spans="1:6">
      <c r="A23" s="37">
        <v>21208</v>
      </c>
      <c r="B23" s="43" t="s">
        <v>378</v>
      </c>
      <c r="C23" s="38">
        <v>3214</v>
      </c>
      <c r="D23" s="38">
        <v>3294</v>
      </c>
      <c r="E23" s="39">
        <v>2338</v>
      </c>
      <c r="F23" s="40">
        <f>E23/D23</f>
        <v>0.709775349119611</v>
      </c>
    </row>
    <row r="24" ht="26" customHeight="1" spans="1:6">
      <c r="A24" s="37">
        <v>21210</v>
      </c>
      <c r="B24" s="43" t="s">
        <v>379</v>
      </c>
      <c r="C24" s="38"/>
      <c r="D24" s="38">
        <v>0</v>
      </c>
      <c r="E24" s="39">
        <v>0</v>
      </c>
      <c r="F24" s="40"/>
    </row>
    <row r="25" ht="26" customHeight="1" spans="1:6">
      <c r="A25" s="37">
        <v>21211</v>
      </c>
      <c r="B25" s="43" t="s">
        <v>380</v>
      </c>
      <c r="C25" s="38"/>
      <c r="D25" s="38">
        <v>0</v>
      </c>
      <c r="E25" s="39">
        <v>0</v>
      </c>
      <c r="F25" s="40"/>
    </row>
    <row r="26" ht="26" customHeight="1" spans="1:6">
      <c r="A26" s="37">
        <v>21213</v>
      </c>
      <c r="B26" s="43" t="s">
        <v>381</v>
      </c>
      <c r="C26" s="38"/>
      <c r="D26" s="38">
        <v>0</v>
      </c>
      <c r="E26" s="39">
        <v>0</v>
      </c>
      <c r="F26" s="40"/>
    </row>
    <row r="27" ht="26" customHeight="1" spans="1:6">
      <c r="A27" s="37">
        <v>21214</v>
      </c>
      <c r="B27" s="43" t="s">
        <v>382</v>
      </c>
      <c r="C27" s="38"/>
      <c r="D27" s="38">
        <v>0</v>
      </c>
      <c r="E27" s="39">
        <v>0</v>
      </c>
      <c r="F27" s="40"/>
    </row>
    <row r="28" ht="26" customHeight="1" spans="1:6">
      <c r="A28" s="37">
        <v>21215</v>
      </c>
      <c r="B28" s="37" t="s">
        <v>383</v>
      </c>
      <c r="C28" s="38"/>
      <c r="D28" s="38">
        <v>0</v>
      </c>
      <c r="E28" s="39">
        <v>0</v>
      </c>
      <c r="F28" s="40"/>
    </row>
    <row r="29" ht="26" customHeight="1" spans="1:6">
      <c r="A29" s="37">
        <v>21216</v>
      </c>
      <c r="B29" s="37" t="s">
        <v>384</v>
      </c>
      <c r="C29" s="38"/>
      <c r="D29" s="38">
        <v>0</v>
      </c>
      <c r="E29" s="39">
        <v>0</v>
      </c>
      <c r="F29" s="40"/>
    </row>
    <row r="30" ht="26" customHeight="1" spans="1:6">
      <c r="A30" s="37">
        <v>21217</v>
      </c>
      <c r="B30" s="37" t="s">
        <v>385</v>
      </c>
      <c r="C30" s="38"/>
      <c r="D30" s="38">
        <v>0</v>
      </c>
      <c r="E30" s="39">
        <v>0</v>
      </c>
      <c r="F30" s="40"/>
    </row>
    <row r="31" ht="26" customHeight="1" spans="1:6">
      <c r="A31" s="37">
        <v>21218</v>
      </c>
      <c r="B31" s="37" t="s">
        <v>386</v>
      </c>
      <c r="C31" s="38"/>
      <c r="D31" s="38">
        <v>0</v>
      </c>
      <c r="E31" s="39">
        <v>0</v>
      </c>
      <c r="F31" s="40"/>
    </row>
    <row r="32" ht="26" customHeight="1" spans="1:6">
      <c r="A32" s="37">
        <v>21219</v>
      </c>
      <c r="B32" s="37" t="s">
        <v>387</v>
      </c>
      <c r="C32" s="38"/>
      <c r="D32" s="38">
        <v>0</v>
      </c>
      <c r="E32" s="39">
        <v>0</v>
      </c>
      <c r="F32" s="40"/>
    </row>
    <row r="33" ht="26" customHeight="1" spans="1:6">
      <c r="A33" s="37">
        <v>21298</v>
      </c>
      <c r="B33" s="37" t="s">
        <v>371</v>
      </c>
      <c r="C33" s="38"/>
      <c r="D33" s="38">
        <v>4000</v>
      </c>
      <c r="E33" s="39">
        <v>2420</v>
      </c>
      <c r="F33" s="40">
        <f>E33/D33</f>
        <v>0.605</v>
      </c>
    </row>
    <row r="34" ht="26" customHeight="1" spans="1:6">
      <c r="A34" s="37">
        <v>213</v>
      </c>
      <c r="B34" s="42" t="s">
        <v>213</v>
      </c>
      <c r="C34" s="38">
        <v>564</v>
      </c>
      <c r="D34" s="38">
        <v>2250</v>
      </c>
      <c r="E34" s="39">
        <v>1112</v>
      </c>
      <c r="F34" s="40">
        <f>E34/D34</f>
        <v>0.494222222222222</v>
      </c>
    </row>
    <row r="35" ht="26" customHeight="1" spans="1:6">
      <c r="A35" s="37">
        <v>21366</v>
      </c>
      <c r="B35" s="43" t="s">
        <v>388</v>
      </c>
      <c r="C35" s="38"/>
      <c r="D35" s="38">
        <v>636</v>
      </c>
      <c r="E35" s="39">
        <v>150</v>
      </c>
      <c r="F35" s="40">
        <f>E35/D35</f>
        <v>0.235849056603774</v>
      </c>
    </row>
    <row r="36" ht="26" customHeight="1" spans="1:6">
      <c r="A36" s="37">
        <v>21367</v>
      </c>
      <c r="B36" s="43" t="s">
        <v>389</v>
      </c>
      <c r="C36" s="38"/>
      <c r="D36" s="38">
        <v>0</v>
      </c>
      <c r="E36" s="39">
        <v>0</v>
      </c>
      <c r="F36" s="40"/>
    </row>
    <row r="37" ht="26" customHeight="1" spans="1:6">
      <c r="A37" s="37">
        <v>21369</v>
      </c>
      <c r="B37" s="43" t="s">
        <v>390</v>
      </c>
      <c r="C37" s="38"/>
      <c r="D37" s="38">
        <v>0</v>
      </c>
      <c r="E37" s="39">
        <v>0</v>
      </c>
      <c r="F37" s="40"/>
    </row>
    <row r="38" ht="26" customHeight="1" spans="1:6">
      <c r="A38" s="37">
        <v>21370</v>
      </c>
      <c r="B38" s="43" t="s">
        <v>391</v>
      </c>
      <c r="C38" s="38"/>
      <c r="D38" s="38">
        <v>0</v>
      </c>
      <c r="E38" s="39">
        <v>0</v>
      </c>
      <c r="F38" s="40"/>
    </row>
    <row r="39" ht="26" customHeight="1" spans="1:6">
      <c r="A39" s="37">
        <v>21371</v>
      </c>
      <c r="B39" s="43" t="s">
        <v>392</v>
      </c>
      <c r="C39" s="38"/>
      <c r="D39" s="38">
        <v>0</v>
      </c>
      <c r="E39" s="39">
        <v>0</v>
      </c>
      <c r="F39" s="40"/>
    </row>
    <row r="40" ht="26" customHeight="1" spans="1:6">
      <c r="A40" s="37">
        <v>21372</v>
      </c>
      <c r="B40" s="43" t="s">
        <v>393</v>
      </c>
      <c r="C40" s="38">
        <v>564</v>
      </c>
      <c r="D40" s="38">
        <v>1614</v>
      </c>
      <c r="E40" s="39">
        <v>962</v>
      </c>
      <c r="F40" s="40">
        <f>E40/D40</f>
        <v>0.596034696406444</v>
      </c>
    </row>
    <row r="41" ht="26" customHeight="1" spans="1:6">
      <c r="A41" s="37">
        <v>21373</v>
      </c>
      <c r="B41" s="43" t="s">
        <v>394</v>
      </c>
      <c r="C41" s="38"/>
      <c r="D41" s="38">
        <v>0</v>
      </c>
      <c r="E41" s="39">
        <v>0</v>
      </c>
      <c r="F41" s="40"/>
    </row>
    <row r="42" ht="26" customHeight="1" spans="1:6">
      <c r="A42" s="37">
        <v>21374</v>
      </c>
      <c r="B42" s="43" t="s">
        <v>395</v>
      </c>
      <c r="C42" s="38"/>
      <c r="D42" s="38">
        <v>0</v>
      </c>
      <c r="E42" s="39">
        <v>0</v>
      </c>
      <c r="F42" s="40"/>
    </row>
    <row r="43" ht="26" customHeight="1" spans="1:6">
      <c r="A43" s="37">
        <v>21398</v>
      </c>
      <c r="B43" s="43" t="s">
        <v>371</v>
      </c>
      <c r="C43" s="38"/>
      <c r="D43" s="38">
        <v>0</v>
      </c>
      <c r="E43" s="39">
        <v>0</v>
      </c>
      <c r="F43" s="40"/>
    </row>
    <row r="44" ht="26" customHeight="1" spans="1:6">
      <c r="A44" s="37">
        <v>214</v>
      </c>
      <c r="B44" s="42" t="s">
        <v>222</v>
      </c>
      <c r="C44" s="38">
        <v>0</v>
      </c>
      <c r="D44" s="38">
        <v>0</v>
      </c>
      <c r="E44" s="39">
        <v>0</v>
      </c>
      <c r="F44" s="40"/>
    </row>
    <row r="45" ht="26" customHeight="1" spans="1:6">
      <c r="A45" s="37">
        <v>21460</v>
      </c>
      <c r="B45" s="43" t="s">
        <v>396</v>
      </c>
      <c r="C45" s="38"/>
      <c r="D45" s="38">
        <v>0</v>
      </c>
      <c r="E45" s="39">
        <v>0</v>
      </c>
      <c r="F45" s="40"/>
    </row>
    <row r="46" ht="26" customHeight="1" spans="1:6">
      <c r="A46" s="37">
        <v>21462</v>
      </c>
      <c r="B46" s="43" t="s">
        <v>397</v>
      </c>
      <c r="C46" s="38"/>
      <c r="D46" s="38">
        <v>0</v>
      </c>
      <c r="E46" s="39">
        <v>0</v>
      </c>
      <c r="F46" s="40"/>
    </row>
    <row r="47" ht="26" customHeight="1" spans="1:6">
      <c r="A47" s="37">
        <v>21464</v>
      </c>
      <c r="B47" s="43" t="s">
        <v>398</v>
      </c>
      <c r="C47" s="38"/>
      <c r="D47" s="38">
        <v>0</v>
      </c>
      <c r="E47" s="39">
        <v>0</v>
      </c>
      <c r="F47" s="40"/>
    </row>
    <row r="48" ht="26" customHeight="1" spans="1:6">
      <c r="A48" s="37">
        <v>21468</v>
      </c>
      <c r="B48" s="43" t="s">
        <v>399</v>
      </c>
      <c r="C48" s="38"/>
      <c r="D48" s="38">
        <v>0</v>
      </c>
      <c r="E48" s="39">
        <v>0</v>
      </c>
      <c r="F48" s="40"/>
    </row>
    <row r="49" ht="26" customHeight="1" spans="1:6">
      <c r="A49" s="37">
        <v>21469</v>
      </c>
      <c r="B49" s="43" t="s">
        <v>400</v>
      </c>
      <c r="C49" s="38"/>
      <c r="D49" s="38">
        <v>0</v>
      </c>
      <c r="E49" s="39">
        <v>0</v>
      </c>
      <c r="F49" s="40"/>
    </row>
    <row r="50" ht="26" customHeight="1" spans="1:6">
      <c r="A50" s="37">
        <v>21470</v>
      </c>
      <c r="B50" s="43" t="s">
        <v>401</v>
      </c>
      <c r="C50" s="38"/>
      <c r="D50" s="38">
        <v>0</v>
      </c>
      <c r="E50" s="39">
        <v>0</v>
      </c>
      <c r="F50" s="40"/>
    </row>
    <row r="51" ht="26" customHeight="1" spans="1:6">
      <c r="A51" s="37">
        <v>21471</v>
      </c>
      <c r="B51" s="43" t="s">
        <v>402</v>
      </c>
      <c r="C51" s="38"/>
      <c r="D51" s="38">
        <v>0</v>
      </c>
      <c r="E51" s="39">
        <v>0</v>
      </c>
      <c r="F51" s="40"/>
    </row>
    <row r="52" ht="26" customHeight="1" spans="1:6">
      <c r="A52" s="37">
        <v>21472</v>
      </c>
      <c r="B52" s="43" t="s">
        <v>403</v>
      </c>
      <c r="C52" s="38"/>
      <c r="D52" s="38">
        <v>0</v>
      </c>
      <c r="E52" s="39">
        <v>0</v>
      </c>
      <c r="F52" s="40"/>
    </row>
    <row r="53" ht="26" customHeight="1" spans="1:6">
      <c r="A53" s="37">
        <v>21498</v>
      </c>
      <c r="B53" s="43" t="s">
        <v>371</v>
      </c>
      <c r="C53" s="38"/>
      <c r="D53" s="38">
        <v>0</v>
      </c>
      <c r="E53" s="39">
        <v>0</v>
      </c>
      <c r="F53" s="40"/>
    </row>
    <row r="54" ht="26" customHeight="1" spans="1:6">
      <c r="A54" s="37">
        <v>215</v>
      </c>
      <c r="B54" s="42" t="s">
        <v>228</v>
      </c>
      <c r="C54" s="38">
        <v>0</v>
      </c>
      <c r="D54" s="38">
        <v>1412</v>
      </c>
      <c r="E54" s="39">
        <v>0</v>
      </c>
      <c r="F54" s="40">
        <f>E54/D54</f>
        <v>0</v>
      </c>
    </row>
    <row r="55" ht="26" customHeight="1" spans="1:6">
      <c r="A55" s="37">
        <v>21562</v>
      </c>
      <c r="B55" s="43" t="s">
        <v>404</v>
      </c>
      <c r="C55" s="38"/>
      <c r="D55" s="38">
        <v>0</v>
      </c>
      <c r="E55" s="39">
        <v>0</v>
      </c>
      <c r="F55" s="40"/>
    </row>
    <row r="56" ht="26" customHeight="1" spans="1:6">
      <c r="A56" s="37">
        <v>21598</v>
      </c>
      <c r="B56" s="43" t="s">
        <v>371</v>
      </c>
      <c r="C56" s="38"/>
      <c r="D56" s="38">
        <v>1412</v>
      </c>
      <c r="E56" s="39">
        <v>0</v>
      </c>
      <c r="F56" s="40">
        <f>E56/D56</f>
        <v>0</v>
      </c>
    </row>
    <row r="57" ht="26" customHeight="1" spans="1:6">
      <c r="A57" s="37">
        <v>217</v>
      </c>
      <c r="B57" s="42" t="s">
        <v>240</v>
      </c>
      <c r="C57" s="38">
        <v>0</v>
      </c>
      <c r="D57" s="38">
        <v>0</v>
      </c>
      <c r="E57" s="39">
        <v>0</v>
      </c>
      <c r="F57" s="40"/>
    </row>
    <row r="58" ht="26" customHeight="1" spans="1:6">
      <c r="A58" s="37">
        <v>21704</v>
      </c>
      <c r="B58" s="43" t="s">
        <v>244</v>
      </c>
      <c r="C58" s="38">
        <v>0</v>
      </c>
      <c r="D58" s="38">
        <v>0</v>
      </c>
      <c r="E58" s="39">
        <v>0</v>
      </c>
      <c r="F58" s="40"/>
    </row>
    <row r="59" ht="26" customHeight="1" spans="1:6">
      <c r="A59" s="37">
        <v>2170402</v>
      </c>
      <c r="B59" s="43" t="s">
        <v>405</v>
      </c>
      <c r="C59" s="38"/>
      <c r="D59" s="38">
        <v>0</v>
      </c>
      <c r="E59" s="39">
        <v>0</v>
      </c>
      <c r="F59" s="40"/>
    </row>
    <row r="60" ht="26" customHeight="1" spans="1:6">
      <c r="A60" s="37">
        <v>2170403</v>
      </c>
      <c r="B60" s="43" t="s">
        <v>406</v>
      </c>
      <c r="C60" s="38"/>
      <c r="D60" s="38">
        <v>0</v>
      </c>
      <c r="E60" s="39">
        <v>0</v>
      </c>
      <c r="F60" s="40"/>
    </row>
    <row r="61" ht="26" customHeight="1" spans="1:6">
      <c r="A61" s="37">
        <v>220</v>
      </c>
      <c r="B61" s="42" t="s">
        <v>255</v>
      </c>
      <c r="C61" s="38">
        <v>0</v>
      </c>
      <c r="D61" s="38">
        <v>0</v>
      </c>
      <c r="E61" s="39">
        <v>0</v>
      </c>
      <c r="F61" s="40"/>
    </row>
    <row r="62" ht="26" customHeight="1" spans="1:6">
      <c r="A62" s="37">
        <v>22006</v>
      </c>
      <c r="B62" s="43" t="s">
        <v>407</v>
      </c>
      <c r="C62" s="38"/>
      <c r="D62" s="38">
        <v>0</v>
      </c>
      <c r="E62" s="39">
        <v>0</v>
      </c>
      <c r="F62" s="40"/>
    </row>
    <row r="63" ht="26" customHeight="1" spans="1:6">
      <c r="A63" s="37">
        <v>221</v>
      </c>
      <c r="B63" s="42" t="s">
        <v>259</v>
      </c>
      <c r="C63" s="38">
        <v>0</v>
      </c>
      <c r="D63" s="38">
        <v>0</v>
      </c>
      <c r="E63" s="39">
        <v>0</v>
      </c>
      <c r="F63" s="40"/>
    </row>
    <row r="64" ht="26" customHeight="1" spans="1:6">
      <c r="A64" s="37">
        <v>22198</v>
      </c>
      <c r="B64" s="43" t="s">
        <v>371</v>
      </c>
      <c r="C64" s="38"/>
      <c r="D64" s="38">
        <v>0</v>
      </c>
      <c r="E64" s="39">
        <v>0</v>
      </c>
      <c r="F64" s="40"/>
    </row>
    <row r="65" ht="26" customHeight="1" spans="1:6">
      <c r="A65" s="37">
        <v>222</v>
      </c>
      <c r="B65" s="42" t="s">
        <v>263</v>
      </c>
      <c r="C65" s="38">
        <v>0</v>
      </c>
      <c r="D65" s="38">
        <v>0</v>
      </c>
      <c r="E65" s="39">
        <v>0</v>
      </c>
      <c r="F65" s="40"/>
    </row>
    <row r="66" ht="26" customHeight="1" spans="1:6">
      <c r="A66" s="37">
        <v>22298</v>
      </c>
      <c r="B66" s="43" t="s">
        <v>371</v>
      </c>
      <c r="C66" s="38"/>
      <c r="D66" s="38">
        <v>0</v>
      </c>
      <c r="E66" s="39">
        <v>0</v>
      </c>
      <c r="F66" s="40"/>
    </row>
    <row r="67" ht="26" customHeight="1" spans="1:6">
      <c r="A67" s="37">
        <v>224</v>
      </c>
      <c r="B67" s="42" t="s">
        <v>268</v>
      </c>
      <c r="C67" s="38">
        <v>0</v>
      </c>
      <c r="D67" s="38">
        <v>0</v>
      </c>
      <c r="E67" s="39">
        <v>0</v>
      </c>
      <c r="F67" s="40"/>
    </row>
    <row r="68" ht="26" customHeight="1" spans="1:6">
      <c r="A68" s="37">
        <v>22498</v>
      </c>
      <c r="B68" s="43" t="s">
        <v>408</v>
      </c>
      <c r="C68" s="38"/>
      <c r="D68" s="38">
        <v>0</v>
      </c>
      <c r="E68" s="39">
        <v>0</v>
      </c>
      <c r="F68" s="40"/>
    </row>
    <row r="69" ht="26" customHeight="1" spans="1:6">
      <c r="A69" s="37">
        <v>229</v>
      </c>
      <c r="B69" s="42" t="s">
        <v>345</v>
      </c>
      <c r="C69" s="38">
        <v>382</v>
      </c>
      <c r="D69" s="38">
        <v>12655</v>
      </c>
      <c r="E69" s="39">
        <v>10773</v>
      </c>
      <c r="F69" s="40">
        <f>E69/D69</f>
        <v>0.851284077439747</v>
      </c>
    </row>
    <row r="70" ht="26" customHeight="1" spans="1:6">
      <c r="A70" s="37">
        <v>22904</v>
      </c>
      <c r="B70" s="43" t="s">
        <v>409</v>
      </c>
      <c r="C70" s="38"/>
      <c r="D70" s="38">
        <v>10421</v>
      </c>
      <c r="E70" s="39">
        <v>9421</v>
      </c>
      <c r="F70" s="40">
        <f>E70/D70</f>
        <v>0.904039919393532</v>
      </c>
    </row>
    <row r="71" ht="26" customHeight="1" spans="1:6">
      <c r="A71" s="37">
        <v>22908</v>
      </c>
      <c r="B71" s="43" t="s">
        <v>410</v>
      </c>
      <c r="C71" s="38"/>
      <c r="D71" s="38">
        <v>25</v>
      </c>
      <c r="E71" s="39">
        <v>19</v>
      </c>
      <c r="F71" s="40">
        <f>E71/D71</f>
        <v>0.76</v>
      </c>
    </row>
    <row r="72" ht="26" customHeight="1" spans="1:6">
      <c r="A72" s="37">
        <v>22909</v>
      </c>
      <c r="B72" s="43" t="s">
        <v>411</v>
      </c>
      <c r="C72" s="38"/>
      <c r="D72" s="38">
        <v>0</v>
      </c>
      <c r="E72" s="39">
        <v>0</v>
      </c>
      <c r="F72" s="40"/>
    </row>
    <row r="73" ht="26" customHeight="1" spans="1:6">
      <c r="A73" s="37">
        <v>22910</v>
      </c>
      <c r="B73" s="43" t="s">
        <v>412</v>
      </c>
      <c r="C73" s="38"/>
      <c r="D73" s="38">
        <v>0</v>
      </c>
      <c r="E73" s="39">
        <v>0</v>
      </c>
      <c r="F73" s="40"/>
    </row>
    <row r="74" ht="26" customHeight="1" spans="1:6">
      <c r="A74" s="37">
        <v>22960</v>
      </c>
      <c r="B74" s="43" t="s">
        <v>413</v>
      </c>
      <c r="C74" s="38">
        <v>382</v>
      </c>
      <c r="D74" s="38">
        <v>2209</v>
      </c>
      <c r="E74" s="39">
        <v>1333</v>
      </c>
      <c r="F74" s="40">
        <f>E74/D74</f>
        <v>0.603440470801268</v>
      </c>
    </row>
    <row r="75" ht="26" customHeight="1" spans="1:6">
      <c r="A75" s="37">
        <v>22998</v>
      </c>
      <c r="B75" s="43" t="s">
        <v>414</v>
      </c>
      <c r="C75" s="38"/>
      <c r="D75" s="38">
        <v>0</v>
      </c>
      <c r="E75" s="39">
        <v>0</v>
      </c>
      <c r="F75" s="40"/>
    </row>
    <row r="76" ht="26" customHeight="1" spans="1:6">
      <c r="A76" s="37">
        <v>232</v>
      </c>
      <c r="B76" s="42" t="s">
        <v>280</v>
      </c>
      <c r="C76" s="38"/>
      <c r="D76" s="38">
        <v>1921</v>
      </c>
      <c r="E76" s="39">
        <v>1921</v>
      </c>
      <c r="F76" s="40">
        <f>E76/D76</f>
        <v>1</v>
      </c>
    </row>
    <row r="77" ht="26" customHeight="1" spans="1:6">
      <c r="A77" s="37">
        <v>233</v>
      </c>
      <c r="B77" s="42" t="s">
        <v>284</v>
      </c>
      <c r="C77" s="38"/>
      <c r="D77" s="38">
        <v>64</v>
      </c>
      <c r="E77" s="39">
        <v>64</v>
      </c>
      <c r="F77" s="40">
        <f>E77/D77</f>
        <v>1</v>
      </c>
    </row>
    <row r="78" ht="26" customHeight="1" spans="1:6">
      <c r="A78" s="37">
        <v>234</v>
      </c>
      <c r="B78" s="41" t="s">
        <v>415</v>
      </c>
      <c r="C78" s="38">
        <v>0</v>
      </c>
      <c r="D78" s="38">
        <v>0</v>
      </c>
      <c r="E78" s="39">
        <v>0</v>
      </c>
      <c r="F78" s="40"/>
    </row>
    <row r="79" ht="26" customHeight="1" spans="1:6">
      <c r="A79" s="37">
        <v>23401</v>
      </c>
      <c r="B79" s="37" t="s">
        <v>308</v>
      </c>
      <c r="C79" s="38"/>
      <c r="D79" s="38">
        <v>0</v>
      </c>
      <c r="E79" s="39">
        <v>0</v>
      </c>
      <c r="F79" s="40"/>
    </row>
    <row r="80" ht="26" customHeight="1" spans="1:6">
      <c r="A80" s="37">
        <v>23402</v>
      </c>
      <c r="B80" s="37" t="s">
        <v>416</v>
      </c>
      <c r="C80" s="38"/>
      <c r="D80" s="38">
        <v>0</v>
      </c>
      <c r="E80" s="39">
        <v>0</v>
      </c>
      <c r="F80" s="40"/>
    </row>
  </sheetData>
  <mergeCells count="1">
    <mergeCell ref="A1:F1"/>
  </mergeCells>
  <dataValidations count="1">
    <dataValidation type="decimal" operator="between" allowBlank="1" showInputMessage="1" showErrorMessage="1" sqref="C4:C80 D4:E80">
      <formula1>-99999999999999</formula1>
      <formula2>99999999999999</formula2>
    </dataValidation>
  </dataValidations>
  <pageMargins left="0.629861111111111" right="0.314583333333333" top="0.432638888888889" bottom="0.393055555555556" header="0.354166666666667" footer="0.511805555555556"/>
  <pageSetup paperSize="9" orientation="portrait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"/>
  <sheetViews>
    <sheetView workbookViewId="0">
      <selection activeCell="C5" sqref="C5"/>
    </sheetView>
  </sheetViews>
  <sheetFormatPr defaultColWidth="9" defaultRowHeight="13.5" outlineLevelRow="4" outlineLevelCol="3"/>
  <cols>
    <col min="1" max="1" width="24.3" customWidth="1"/>
    <col min="2" max="2" width="23.5" customWidth="1"/>
    <col min="3" max="3" width="26.7166666666667" customWidth="1"/>
    <col min="4" max="4" width="13.2333333333333" customWidth="1"/>
  </cols>
  <sheetData>
    <row r="1" ht="48" customHeight="1" spans="1:4">
      <c r="A1" s="20" t="s">
        <v>22</v>
      </c>
      <c r="B1" s="20"/>
      <c r="C1" s="20"/>
      <c r="D1" s="20"/>
    </row>
    <row r="2" ht="33" customHeight="1" spans="1:4">
      <c r="A2" s="21" t="s">
        <v>21</v>
      </c>
      <c r="B2" s="21"/>
      <c r="C2" s="21"/>
      <c r="D2" s="22" t="s">
        <v>31</v>
      </c>
    </row>
    <row r="3" ht="39.75" customHeight="1" spans="1:4">
      <c r="A3" s="23" t="s">
        <v>353</v>
      </c>
      <c r="B3" s="24" t="s">
        <v>417</v>
      </c>
      <c r="C3" s="25"/>
      <c r="D3" s="23" t="s">
        <v>36</v>
      </c>
    </row>
    <row r="4" ht="39.75" customHeight="1" spans="1:4">
      <c r="A4" s="26"/>
      <c r="B4" s="4" t="s">
        <v>355</v>
      </c>
      <c r="C4" s="4" t="s">
        <v>356</v>
      </c>
      <c r="D4" s="26"/>
    </row>
    <row r="5" ht="39.75" customHeight="1" spans="1:4">
      <c r="A5" s="4" t="s">
        <v>357</v>
      </c>
      <c r="B5" s="6">
        <v>120200</v>
      </c>
      <c r="C5" s="6">
        <v>118263</v>
      </c>
      <c r="D5" s="8"/>
    </row>
  </sheetData>
  <mergeCells count="4">
    <mergeCell ref="A1:D1"/>
    <mergeCell ref="B3:C3"/>
    <mergeCell ref="A3:A4"/>
    <mergeCell ref="D3:D4"/>
  </mergeCells>
  <pageMargins left="0.786805555555556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目录</vt:lpstr>
      <vt:lpstr>表一</vt:lpstr>
      <vt:lpstr>表二</vt:lpstr>
      <vt:lpstr>表三</vt:lpstr>
      <vt:lpstr>表四</vt:lpstr>
      <vt:lpstr>表五</vt:lpstr>
      <vt:lpstr>表六</vt:lpstr>
      <vt:lpstr>表七</vt:lpstr>
      <vt:lpstr>表八</vt:lpstr>
      <vt:lpstr>表九</vt:lpstr>
      <vt:lpstr>表十</vt:lpstr>
      <vt:lpstr>表十一</vt:lpstr>
      <vt:lpstr>表十二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万婷</dc:creator>
  <cp:lastModifiedBy>Administrator</cp:lastModifiedBy>
  <dcterms:created xsi:type="dcterms:W3CDTF">2018-08-07T01:04:00Z</dcterms:created>
  <cp:lastPrinted>2020-10-15T07:55:00Z</cp:lastPrinted>
  <dcterms:modified xsi:type="dcterms:W3CDTF">2025-12-02T04:14:40Z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2052-11.1.0.9740</vt:lpwstr>
  </property>
  <property fmtid="{D5CDD505-2E9C-101B-9397-08002B2CF9AE}" pid="3" name="ICV">
    <vt:lpwstr>1E7B298521EA4DAEB30250B7896AB2D4_13</vt:lpwstr>
  </property>
</Properties>
</file>